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I:\2024\24_TXC\2_DRAWINGS\4_Issued\092325_FINAL PART 8 SUBMISSION\"/>
    </mc:Choice>
  </mc:AlternateContent>
  <xr:revisionPtr revIDLastSave="0" documentId="13_ncr:1_{49034477-8E49-4AAE-97F6-AFDC6CB7AD6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0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8" i="1" l="1"/>
  <c r="D88" i="1"/>
  <c r="E88" i="1"/>
  <c r="F88" i="1"/>
  <c r="I88" i="1"/>
  <c r="J77" i="1"/>
  <c r="J76" i="1"/>
  <c r="J75" i="1"/>
  <c r="J74" i="1"/>
  <c r="H88" i="1"/>
  <c r="G88" i="1"/>
  <c r="J84" i="1"/>
  <c r="J83" i="1"/>
  <c r="J82" i="1"/>
  <c r="J81" i="1"/>
  <c r="J70" i="1"/>
  <c r="J69" i="1"/>
  <c r="J68" i="1"/>
  <c r="J67" i="1"/>
  <c r="F62" i="1"/>
  <c r="F61" i="1"/>
  <c r="F60" i="1"/>
  <c r="F59" i="1"/>
  <c r="J78" i="1" l="1"/>
  <c r="J71" i="1"/>
  <c r="J85" i="1"/>
  <c r="F63" i="1"/>
  <c r="J88" i="1" l="1"/>
</calcChain>
</file>

<file path=xl/sharedStrings.xml><?xml version="1.0" encoding="utf-8"?>
<sst xmlns="http://schemas.openxmlformats.org/spreadsheetml/2006/main" count="229" uniqueCount="117">
  <si>
    <t>Column2</t>
  </si>
  <si>
    <t>Column22</t>
  </si>
  <si>
    <t>Column23</t>
  </si>
  <si>
    <t>Column3</t>
  </si>
  <si>
    <t>Column4</t>
  </si>
  <si>
    <t>Column5</t>
  </si>
  <si>
    <t>Column6</t>
  </si>
  <si>
    <t>Column7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</si>
  <si>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</si>
  <si>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</si>
  <si>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</si>
  <si>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</si>
  <si>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</si>
  <si>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</si>
  <si>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</si>
  <si>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</si>
  <si>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</si>
  <si>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 xml:space="preserve">Job No. </t>
  </si>
  <si>
    <t>24TXC</t>
  </si>
  <si>
    <t>Client:</t>
  </si>
  <si>
    <t>Job Name:</t>
  </si>
  <si>
    <t>TURNER CROSS</t>
  </si>
  <si>
    <t>Date:</t>
  </si>
  <si>
    <t>Unit No.</t>
  </si>
  <si>
    <t>Dwelling Type</t>
  </si>
  <si>
    <t>Unit Type</t>
  </si>
  <si>
    <t>Storeys</t>
  </si>
  <si>
    <t>Unit Size
m2</t>
  </si>
  <si>
    <t>Min Unit Size required 
m2</t>
  </si>
  <si>
    <t>Unit Size &gt; Min+10%</t>
  </si>
  <si>
    <t>Dwelling
Aspect</t>
  </si>
  <si>
    <t xml:space="preserve">Orientation
</t>
  </si>
  <si>
    <t>Number of bedrooms</t>
  </si>
  <si>
    <t>Living/ Kitchen room area provided 
m2</t>
  </si>
  <si>
    <t>Living / Kitchen room area required 
m2</t>
  </si>
  <si>
    <t>Aggregate bedroom area
provided
m2</t>
  </si>
  <si>
    <t>Aggregate bedroom area required
m2</t>
  </si>
  <si>
    <t xml:space="preserve"> Storage area provided in     house m2                                            </t>
  </si>
  <si>
    <t>Storage area required 
m2</t>
  </si>
  <si>
    <t>West Block</t>
  </si>
  <si>
    <t>2 Bed (4 person)</t>
  </si>
  <si>
    <t>Type A</t>
  </si>
  <si>
    <t>NO</t>
  </si>
  <si>
    <t>DUAL</t>
  </si>
  <si>
    <t>E/W</t>
  </si>
  <si>
    <t>1 Bed (2 person)</t>
  </si>
  <si>
    <t>Type B</t>
  </si>
  <si>
    <t>YES</t>
  </si>
  <si>
    <t>3 Bed (5 person)</t>
  </si>
  <si>
    <t>Type C</t>
  </si>
  <si>
    <t>N/S</t>
  </si>
  <si>
    <t>East Block</t>
  </si>
  <si>
    <t>Studio Apt</t>
  </si>
  <si>
    <t>DVR - A</t>
  </si>
  <si>
    <t>N/A</t>
  </si>
  <si>
    <t>DVR - B_UD</t>
  </si>
  <si>
    <t>SINGLE</t>
  </si>
  <si>
    <t>DVR - B</t>
  </si>
  <si>
    <t>Convent (Accommodation)</t>
  </si>
  <si>
    <t>DVR - D</t>
  </si>
  <si>
    <t>DVR - E</t>
  </si>
  <si>
    <t>DVR - F</t>
  </si>
  <si>
    <t>DVR - G</t>
  </si>
  <si>
    <t>DVR - H</t>
  </si>
  <si>
    <t>Convent (Utility)</t>
  </si>
  <si>
    <t>Unit Quantity</t>
  </si>
  <si>
    <t>Total Unit area</t>
  </si>
  <si>
    <t>Reception</t>
  </si>
  <si>
    <t>Visitor Room</t>
  </si>
  <si>
    <t>Intake/emergency accom</t>
  </si>
  <si>
    <t>Store</t>
  </si>
  <si>
    <t>Counselling Room</t>
  </si>
  <si>
    <t>Laundry</t>
  </si>
  <si>
    <t>Children Therapy Office</t>
  </si>
  <si>
    <t>Child Play Room</t>
  </si>
  <si>
    <t>Adult Lounge</t>
  </si>
  <si>
    <t>Kitchenette</t>
  </si>
  <si>
    <t>Outreach</t>
  </si>
  <si>
    <t>Training Room</t>
  </si>
  <si>
    <t>Staff Bedroom</t>
  </si>
  <si>
    <t>Teenagers Room</t>
  </si>
  <si>
    <t>Demonstration Kitchen</t>
  </si>
  <si>
    <t>Therapeutic Facility</t>
  </si>
  <si>
    <t>LEVEL</t>
  </si>
  <si>
    <t>ELEMENT</t>
  </si>
  <si>
    <t>Convent</t>
  </si>
  <si>
    <t>Total</t>
  </si>
  <si>
    <t>Ground</t>
  </si>
  <si>
    <t>First</t>
  </si>
  <si>
    <t>Second</t>
  </si>
  <si>
    <t>Third</t>
  </si>
  <si>
    <t>Studio (DVR)</t>
  </si>
  <si>
    <t>1 Bed (DVR)</t>
  </si>
  <si>
    <t>1 Bed</t>
  </si>
  <si>
    <t>2 Bed</t>
  </si>
  <si>
    <t>3 Bed</t>
  </si>
  <si>
    <t>Subtotal</t>
  </si>
  <si>
    <t>Note 1- Areas referred to are taken from Domestic Violence Refuge Accommodation - Project Brief Guidelines - issued by DHLGH</t>
  </si>
  <si>
    <t>Recommended bedroom area</t>
  </si>
  <si>
    <t>Room area provided</t>
  </si>
  <si>
    <t>TOTAL AREAS PER FLOOR</t>
  </si>
  <si>
    <t>Good Shepherd Cork</t>
  </si>
  <si>
    <t>BREAKDOWN OF UNITS</t>
  </si>
  <si>
    <t>Office G / 1</t>
  </si>
  <si>
    <t>Accessible Staff Bedrm &amp; Bathroom</t>
  </si>
  <si>
    <t xml:space="preserve">Office  </t>
  </si>
  <si>
    <t>Balcony Area Provided</t>
  </si>
  <si>
    <t>Studio Apt (West)</t>
  </si>
  <si>
    <t>Studio Apt (East)</t>
  </si>
  <si>
    <t>Note 1- Areas referred to are taken from the Sustainable Urban Housing: Design Standards for New Apartments Guidelines for Planning Authorities 2023</t>
  </si>
  <si>
    <t>Private Amentiy Space Reqd</t>
  </si>
  <si>
    <t>06.08.25</t>
  </si>
  <si>
    <t>10.7 + 9.5 = 20.2</t>
  </si>
  <si>
    <t>2.2 + 14.3 + 14.4 + 6.5=53.9</t>
  </si>
  <si>
    <t>Office Third Floor</t>
  </si>
  <si>
    <t>WC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</si>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</sst>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Henry Medium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4"/>
      <color theme="1"/>
      <name val="Calibri"/>
      <family val="2"/>
    </font>
    <font>
      <sz val="11"/>
      <name val="Calibri"/>
      <family val="2"/>
    </font>
    <font>
      <i/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E5B8B7"/>
        <bgColor rgb="FFE5B8B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2F2F2"/>
      </patternFill>
    </fill>
    <fill>
      <patternFill patternType="solid">
        <fgColor theme="0" tint="-4.9989318521683403E-2"/>
        <bgColor rgb="FFE5B8B7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 tint="-0.249977111117893"/>
        <bgColor rgb="FFF2F2F2"/>
      </patternFill>
    </fill>
  </fills>
  <borders count="6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4" fillId="0" borderId="45"/>
  </cellStyleXfs>
  <cellXfs count="197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1" xfId="0" applyFont="1" applyBorder="1"/>
    <xf numFmtId="0" fontId="7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8" fillId="0" borderId="2" xfId="0" applyFont="1" applyBorder="1"/>
    <xf numFmtId="0" fontId="6" fillId="0" borderId="2" xfId="0" applyFont="1" applyBorder="1"/>
    <xf numFmtId="0" fontId="8" fillId="0" borderId="2" xfId="0" applyFont="1" applyBorder="1" applyAlignment="1">
      <alignment horizontal="right"/>
    </xf>
    <xf numFmtId="0" fontId="6" fillId="0" borderId="3" xfId="0" applyFont="1" applyBorder="1"/>
    <xf numFmtId="0" fontId="7" fillId="0" borderId="4" xfId="0" applyFont="1" applyBorder="1"/>
    <xf numFmtId="0" fontId="6" fillId="0" borderId="0" xfId="0" applyFont="1"/>
    <xf numFmtId="0" fontId="8" fillId="0" borderId="0" xfId="0" applyFont="1" applyAlignment="1">
      <alignment horizontal="right"/>
    </xf>
    <xf numFmtId="0" fontId="6" fillId="0" borderId="5" xfId="0" applyFont="1" applyBorder="1" applyAlignment="1">
      <alignment horizontal="left"/>
    </xf>
    <xf numFmtId="0" fontId="10" fillId="0" borderId="5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/>
    <xf numFmtId="0" fontId="15" fillId="2" borderId="8" xfId="0" applyFont="1" applyFill="1" applyBorder="1" applyAlignment="1">
      <alignment horizontal="center" wrapText="1"/>
    </xf>
    <xf numFmtId="0" fontId="15" fillId="2" borderId="8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right" wrapText="1"/>
    </xf>
    <xf numFmtId="0" fontId="9" fillId="0" borderId="0" xfId="0" applyFont="1"/>
    <xf numFmtId="0" fontId="8" fillId="5" borderId="11" xfId="0" applyFont="1" applyFill="1" applyBorder="1"/>
    <xf numFmtId="0" fontId="8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11" fillId="0" borderId="8" xfId="0" applyFont="1" applyBorder="1"/>
    <xf numFmtId="0" fontId="8" fillId="3" borderId="8" xfId="0" applyFont="1" applyFill="1" applyBorder="1" applyAlignment="1">
      <alignment horizontal="center"/>
    </xf>
    <xf numFmtId="0" fontId="8" fillId="0" borderId="7" xfId="0" applyFont="1" applyBorder="1"/>
    <xf numFmtId="0" fontId="8" fillId="4" borderId="7" xfId="0" applyFont="1" applyFill="1" applyBorder="1"/>
    <xf numFmtId="0" fontId="8" fillId="4" borderId="11" xfId="0" applyFont="1" applyFill="1" applyBorder="1"/>
    <xf numFmtId="0" fontId="8" fillId="4" borderId="8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 vertical="center"/>
    </xf>
    <xf numFmtId="0" fontId="11" fillId="4" borderId="8" xfId="0" applyFont="1" applyFill="1" applyBorder="1"/>
    <xf numFmtId="0" fontId="8" fillId="4" borderId="13" xfId="0" applyFont="1" applyFill="1" applyBorder="1"/>
    <xf numFmtId="0" fontId="8" fillId="4" borderId="14" xfId="0" applyFont="1" applyFill="1" applyBorder="1"/>
    <xf numFmtId="0" fontId="8" fillId="4" borderId="15" xfId="0" applyFont="1" applyFill="1" applyBorder="1"/>
    <xf numFmtId="0" fontId="8" fillId="4" borderId="15" xfId="0" applyFont="1" applyFill="1" applyBorder="1" applyAlignment="1">
      <alignment horizontal="center"/>
    </xf>
    <xf numFmtId="0" fontId="11" fillId="4" borderId="15" xfId="0" applyFont="1" applyFill="1" applyBorder="1"/>
    <xf numFmtId="0" fontId="8" fillId="4" borderId="15" xfId="0" applyFont="1" applyFill="1" applyBorder="1" applyAlignment="1">
      <alignment horizontal="right"/>
    </xf>
    <xf numFmtId="0" fontId="8" fillId="3" borderId="13" xfId="0" applyFont="1" applyFill="1" applyBorder="1"/>
    <xf numFmtId="0" fontId="8" fillId="0" borderId="0" xfId="0" applyFont="1"/>
    <xf numFmtId="0" fontId="16" fillId="5" borderId="8" xfId="0" applyFont="1" applyFill="1" applyBorder="1" applyAlignment="1">
      <alignment horizontal="left"/>
    </xf>
    <xf numFmtId="0" fontId="10" fillId="4" borderId="15" xfId="0" applyFont="1" applyFill="1" applyBorder="1" applyAlignment="1">
      <alignment horizontal="center"/>
    </xf>
    <xf numFmtId="0" fontId="10" fillId="4" borderId="15" xfId="0" applyFont="1" applyFill="1" applyBorder="1"/>
    <xf numFmtId="0" fontId="11" fillId="0" borderId="10" xfId="0" applyFont="1" applyBorder="1"/>
    <xf numFmtId="0" fontId="10" fillId="0" borderId="21" xfId="0" applyFont="1" applyBorder="1"/>
    <xf numFmtId="0" fontId="8" fillId="0" borderId="22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22" xfId="0" applyFont="1" applyBorder="1"/>
    <xf numFmtId="0" fontId="10" fillId="0" borderId="25" xfId="0" applyFont="1" applyBorder="1"/>
    <xf numFmtId="0" fontId="10" fillId="0" borderId="26" xfId="0" applyFont="1" applyBorder="1"/>
    <xf numFmtId="0" fontId="8" fillId="0" borderId="27" xfId="0" applyFont="1" applyBorder="1"/>
    <xf numFmtId="0" fontId="8" fillId="0" borderId="28" xfId="0" applyFont="1" applyBorder="1"/>
    <xf numFmtId="0" fontId="8" fillId="0" borderId="26" xfId="0" applyFont="1" applyBorder="1"/>
    <xf numFmtId="0" fontId="8" fillId="0" borderId="29" xfId="0" applyFont="1" applyBorder="1"/>
    <xf numFmtId="0" fontId="8" fillId="0" borderId="30" xfId="0" applyFont="1" applyBorder="1"/>
    <xf numFmtId="0" fontId="10" fillId="0" borderId="20" xfId="0" applyFont="1" applyBorder="1"/>
    <xf numFmtId="0" fontId="10" fillId="0" borderId="15" xfId="0" applyFont="1" applyBorder="1"/>
    <xf numFmtId="0" fontId="10" fillId="0" borderId="16" xfId="0" applyFont="1" applyBorder="1"/>
    <xf numFmtId="0" fontId="8" fillId="0" borderId="20" xfId="0" applyFont="1" applyBorder="1"/>
    <xf numFmtId="0" fontId="8" fillId="0" borderId="19" xfId="0" applyFont="1" applyBorder="1"/>
    <xf numFmtId="0" fontId="8" fillId="0" borderId="31" xfId="0" applyFont="1" applyBorder="1"/>
    <xf numFmtId="0" fontId="8" fillId="0" borderId="32" xfId="0" applyFont="1" applyBorder="1" applyAlignment="1">
      <alignment horizontal="center"/>
    </xf>
    <xf numFmtId="0" fontId="8" fillId="0" borderId="33" xfId="0" applyFont="1" applyBorder="1"/>
    <xf numFmtId="0" fontId="8" fillId="0" borderId="34" xfId="0" applyFont="1" applyBorder="1"/>
    <xf numFmtId="0" fontId="8" fillId="0" borderId="10" xfId="0" applyFont="1" applyBorder="1"/>
    <xf numFmtId="0" fontId="8" fillId="0" borderId="17" xfId="0" applyFont="1" applyBorder="1"/>
    <xf numFmtId="0" fontId="10" fillId="0" borderId="30" xfId="0" applyFont="1" applyBorder="1"/>
    <xf numFmtId="0" fontId="8" fillId="0" borderId="15" xfId="0" applyFont="1" applyBorder="1"/>
    <xf numFmtId="0" fontId="10" fillId="0" borderId="35" xfId="0" applyFont="1" applyBorder="1"/>
    <xf numFmtId="0" fontId="10" fillId="0" borderId="36" xfId="0" applyFont="1" applyBorder="1"/>
    <xf numFmtId="0" fontId="8" fillId="0" borderId="36" xfId="0" applyFont="1" applyBorder="1"/>
    <xf numFmtId="0" fontId="10" fillId="0" borderId="37" xfId="0" applyFont="1" applyBorder="1"/>
    <xf numFmtId="0" fontId="8" fillId="0" borderId="32" xfId="0" applyFont="1" applyBorder="1"/>
    <xf numFmtId="0" fontId="8" fillId="0" borderId="31" xfId="0" applyFont="1" applyBorder="1" applyAlignment="1">
      <alignment horizontal="center"/>
    </xf>
    <xf numFmtId="0" fontId="8" fillId="0" borderId="8" xfId="0" applyFont="1" applyBorder="1"/>
    <xf numFmtId="0" fontId="8" fillId="0" borderId="38" xfId="0" applyFont="1" applyBorder="1"/>
    <xf numFmtId="0" fontId="8" fillId="0" borderId="24" xfId="0" applyFont="1" applyBorder="1"/>
    <xf numFmtId="0" fontId="8" fillId="0" borderId="39" xfId="0" applyFont="1" applyBorder="1"/>
    <xf numFmtId="0" fontId="8" fillId="0" borderId="40" xfId="0" applyFont="1" applyBorder="1"/>
    <xf numFmtId="0" fontId="8" fillId="0" borderId="21" xfId="0" applyFont="1" applyBorder="1"/>
    <xf numFmtId="0" fontId="8" fillId="0" borderId="37" xfId="0" applyFont="1" applyBorder="1"/>
    <xf numFmtId="0" fontId="8" fillId="0" borderId="35" xfId="0" applyFont="1" applyBorder="1"/>
    <xf numFmtId="0" fontId="8" fillId="0" borderId="33" xfId="0" applyFont="1" applyBorder="1" applyAlignment="1">
      <alignment horizontal="center"/>
    </xf>
    <xf numFmtId="0" fontId="8" fillId="6" borderId="41" xfId="0" applyFont="1" applyFill="1" applyBorder="1"/>
    <xf numFmtId="0" fontId="8" fillId="0" borderId="21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8" fillId="6" borderId="0" xfId="0" applyFont="1" applyFill="1"/>
    <xf numFmtId="0" fontId="8" fillId="6" borderId="42" xfId="0" applyFont="1" applyFill="1" applyBorder="1"/>
    <xf numFmtId="0" fontId="8" fillId="6" borderId="43" xfId="0" applyFont="1" applyFill="1" applyBorder="1"/>
    <xf numFmtId="0" fontId="8" fillId="6" borderId="44" xfId="0" applyFont="1" applyFill="1" applyBorder="1"/>
    <xf numFmtId="0" fontId="8" fillId="6" borderId="12" xfId="0" applyFont="1" applyFill="1" applyBorder="1"/>
    <xf numFmtId="0" fontId="8" fillId="6" borderId="13" xfId="0" applyFont="1" applyFill="1" applyBorder="1"/>
    <xf numFmtId="0" fontId="13" fillId="4" borderId="9" xfId="0" applyFont="1" applyFill="1" applyBorder="1"/>
    <xf numFmtId="0" fontId="17" fillId="3" borderId="8" xfId="0" applyFont="1" applyFill="1" applyBorder="1" applyAlignment="1">
      <alignment horizontal="center"/>
    </xf>
    <xf numFmtId="0" fontId="18" fillId="3" borderId="8" xfId="0" applyFont="1" applyFill="1" applyBorder="1" applyAlignment="1">
      <alignment horizontal="center" wrapText="1"/>
    </xf>
    <xf numFmtId="0" fontId="18" fillId="2" borderId="8" xfId="0" applyFont="1" applyFill="1" applyBorder="1" applyAlignment="1">
      <alignment horizontal="center" wrapText="1"/>
    </xf>
    <xf numFmtId="0" fontId="18" fillId="0" borderId="0" xfId="0" applyFont="1"/>
    <xf numFmtId="0" fontId="17" fillId="0" borderId="2" xfId="0" applyFont="1" applyBorder="1"/>
    <xf numFmtId="0" fontId="8" fillId="0" borderId="45" xfId="0" applyFont="1" applyBorder="1"/>
    <xf numFmtId="0" fontId="8" fillId="0" borderId="45" xfId="0" applyFont="1" applyBorder="1" applyAlignment="1">
      <alignment horizontal="center"/>
    </xf>
    <xf numFmtId="0" fontId="11" fillId="0" borderId="45" xfId="0" applyFont="1" applyBorder="1"/>
    <xf numFmtId="0" fontId="8" fillId="0" borderId="45" xfId="0" applyFont="1" applyBorder="1" applyAlignment="1">
      <alignment horizontal="right"/>
    </xf>
    <xf numFmtId="0" fontId="18" fillId="0" borderId="45" xfId="0" applyFont="1" applyBorder="1"/>
    <xf numFmtId="0" fontId="8" fillId="0" borderId="12" xfId="0" applyFont="1" applyBorder="1"/>
    <xf numFmtId="0" fontId="8" fillId="0" borderId="13" xfId="0" applyFont="1" applyBorder="1"/>
    <xf numFmtId="0" fontId="8" fillId="7" borderId="8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/>
    </xf>
    <xf numFmtId="0" fontId="16" fillId="8" borderId="0" xfId="0" applyFont="1" applyFill="1" applyAlignment="1">
      <alignment horizontal="center"/>
    </xf>
    <xf numFmtId="0" fontId="16" fillId="8" borderId="8" xfId="0" applyFont="1" applyFill="1" applyBorder="1" applyAlignment="1">
      <alignment horizontal="center"/>
    </xf>
    <xf numFmtId="0" fontId="19" fillId="0" borderId="2" xfId="0" applyFont="1" applyBorder="1"/>
    <xf numFmtId="0" fontId="18" fillId="0" borderId="5" xfId="1" applyFont="1" applyBorder="1"/>
    <xf numFmtId="0" fontId="17" fillId="0" borderId="8" xfId="0" applyFont="1" applyBorder="1" applyAlignment="1">
      <alignment horizontal="center"/>
    </xf>
    <xf numFmtId="0" fontId="8" fillId="9" borderId="11" xfId="0" applyFont="1" applyFill="1" applyBorder="1"/>
    <xf numFmtId="0" fontId="8" fillId="0" borderId="46" xfId="0" applyFont="1" applyBorder="1" applyAlignment="1">
      <alignment horizontal="center"/>
    </xf>
    <xf numFmtId="0" fontId="8" fillId="10" borderId="23" xfId="0" applyFont="1" applyFill="1" applyBorder="1" applyAlignment="1">
      <alignment horizontal="center"/>
    </xf>
    <xf numFmtId="0" fontId="8" fillId="10" borderId="16" xfId="0" applyFont="1" applyFill="1" applyBorder="1" applyAlignment="1">
      <alignment horizontal="center"/>
    </xf>
    <xf numFmtId="0" fontId="16" fillId="5" borderId="17" xfId="0" applyFont="1" applyFill="1" applyBorder="1" applyAlignment="1">
      <alignment horizontal="left" wrapText="1"/>
    </xf>
    <xf numFmtId="0" fontId="8" fillId="5" borderId="17" xfId="0" applyFont="1" applyFill="1" applyBorder="1"/>
    <xf numFmtId="0" fontId="3" fillId="0" borderId="0" xfId="0" applyFont="1"/>
    <xf numFmtId="0" fontId="8" fillId="0" borderId="17" xfId="0" applyFont="1" applyBorder="1" applyAlignment="1">
      <alignment horizontal="center"/>
    </xf>
    <xf numFmtId="0" fontId="8" fillId="0" borderId="47" xfId="0" applyFont="1" applyBorder="1"/>
    <xf numFmtId="0" fontId="8" fillId="0" borderId="48" xfId="0" applyFont="1" applyBorder="1"/>
    <xf numFmtId="0" fontId="8" fillId="0" borderId="49" xfId="0" applyFont="1" applyBorder="1"/>
    <xf numFmtId="0" fontId="8" fillId="0" borderId="46" xfId="0" applyFont="1" applyBorder="1"/>
    <xf numFmtId="0" fontId="8" fillId="0" borderId="47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7" borderId="50" xfId="0" applyFont="1" applyFill="1" applyBorder="1"/>
    <xf numFmtId="0" fontId="8" fillId="7" borderId="51" xfId="0" applyFont="1" applyFill="1" applyBorder="1"/>
    <xf numFmtId="0" fontId="8" fillId="7" borderId="52" xfId="0" applyFont="1" applyFill="1" applyBorder="1"/>
    <xf numFmtId="0" fontId="8" fillId="7" borderId="53" xfId="0" applyFont="1" applyFill="1" applyBorder="1"/>
    <xf numFmtId="0" fontId="8" fillId="7" borderId="54" xfId="0" applyFont="1" applyFill="1" applyBorder="1" applyAlignment="1">
      <alignment horizontal="center"/>
    </xf>
    <xf numFmtId="0" fontId="8" fillId="0" borderId="49" xfId="0" applyFont="1" applyBorder="1" applyAlignment="1">
      <alignment horizontal="center"/>
    </xf>
    <xf numFmtId="0" fontId="0" fillId="0" borderId="55" xfId="0" applyBorder="1"/>
    <xf numFmtId="0" fontId="0" fillId="0" borderId="56" xfId="0" applyBorder="1"/>
    <xf numFmtId="0" fontId="10" fillId="0" borderId="56" xfId="0" applyFont="1" applyBorder="1"/>
    <xf numFmtId="0" fontId="9" fillId="0" borderId="45" xfId="0" applyFont="1" applyBorder="1"/>
    <xf numFmtId="0" fontId="10" fillId="0" borderId="45" xfId="0" applyFont="1" applyBorder="1"/>
    <xf numFmtId="0" fontId="10" fillId="0" borderId="6" xfId="0" applyFont="1" applyBorder="1"/>
    <xf numFmtId="0" fontId="0" fillId="0" borderId="57" xfId="0" applyBorder="1"/>
    <xf numFmtId="0" fontId="8" fillId="3" borderId="6" xfId="0" applyFont="1" applyFill="1" applyBorder="1"/>
    <xf numFmtId="0" fontId="15" fillId="2" borderId="59" xfId="0" applyFont="1" applyFill="1" applyBorder="1" applyAlignment="1">
      <alignment horizontal="center" vertical="center"/>
    </xf>
    <xf numFmtId="0" fontId="8" fillId="3" borderId="59" xfId="0" applyFont="1" applyFill="1" applyBorder="1" applyAlignment="1">
      <alignment horizontal="center"/>
    </xf>
    <xf numFmtId="0" fontId="8" fillId="4" borderId="59" xfId="0" applyFont="1" applyFill="1" applyBorder="1" applyAlignment="1">
      <alignment horizontal="center"/>
    </xf>
    <xf numFmtId="0" fontId="10" fillId="3" borderId="58" xfId="0" applyFont="1" applyFill="1" applyBorder="1" applyAlignment="1">
      <alignment horizontal="center" wrapText="1"/>
    </xf>
    <xf numFmtId="0" fontId="15" fillId="2" borderId="58" xfId="0" applyFont="1" applyFill="1" applyBorder="1" applyAlignment="1">
      <alignment horizontal="center" vertical="center"/>
    </xf>
    <xf numFmtId="0" fontId="8" fillId="3" borderId="58" xfId="0" applyFont="1" applyFill="1" applyBorder="1" applyAlignment="1">
      <alignment horizontal="center"/>
    </xf>
    <xf numFmtId="0" fontId="8" fillId="4" borderId="17" xfId="0" applyFont="1" applyFill="1" applyBorder="1" applyAlignment="1">
      <alignment horizontal="center"/>
    </xf>
    <xf numFmtId="0" fontId="8" fillId="4" borderId="19" xfId="0" applyFont="1" applyFill="1" applyBorder="1" applyAlignment="1">
      <alignment horizontal="right"/>
    </xf>
    <xf numFmtId="0" fontId="8" fillId="3" borderId="60" xfId="0" applyFont="1" applyFill="1" applyBorder="1" applyAlignment="1">
      <alignment horizontal="center"/>
    </xf>
    <xf numFmtId="0" fontId="8" fillId="4" borderId="61" xfId="0" applyFont="1" applyFill="1" applyBorder="1" applyAlignment="1">
      <alignment horizontal="center"/>
    </xf>
    <xf numFmtId="0" fontId="8" fillId="3" borderId="62" xfId="0" applyFont="1" applyFill="1" applyBorder="1" applyAlignment="1">
      <alignment horizontal="center"/>
    </xf>
    <xf numFmtId="0" fontId="8" fillId="4" borderId="63" xfId="0" applyFont="1" applyFill="1" applyBorder="1"/>
    <xf numFmtId="0" fontId="16" fillId="5" borderId="8" xfId="0" applyFont="1" applyFill="1" applyBorder="1" applyAlignment="1">
      <alignment horizontal="left" wrapText="1"/>
    </xf>
    <xf numFmtId="0" fontId="8" fillId="3" borderId="45" xfId="0" applyFont="1" applyFill="1" applyBorder="1" applyAlignment="1">
      <alignment horizontal="center"/>
    </xf>
    <xf numFmtId="0" fontId="8" fillId="4" borderId="45" xfId="0" applyFont="1" applyFill="1" applyBorder="1"/>
    <xf numFmtId="0" fontId="8" fillId="3" borderId="45" xfId="0" applyFont="1" applyFill="1" applyBorder="1"/>
    <xf numFmtId="0" fontId="5" fillId="0" borderId="55" xfId="0" applyFont="1" applyBorder="1"/>
    <xf numFmtId="0" fontId="8" fillId="4" borderId="64" xfId="0" applyFont="1" applyFill="1" applyBorder="1" applyAlignment="1">
      <alignment horizontal="center"/>
    </xf>
    <xf numFmtId="0" fontId="10" fillId="14" borderId="62" xfId="0" applyFont="1" applyFill="1" applyBorder="1" applyAlignment="1">
      <alignment horizontal="center" wrapText="1"/>
    </xf>
    <xf numFmtId="0" fontId="15" fillId="2" borderId="62" xfId="0" applyFont="1" applyFill="1" applyBorder="1" applyAlignment="1">
      <alignment horizontal="center" vertical="center"/>
    </xf>
    <xf numFmtId="0" fontId="8" fillId="8" borderId="62" xfId="0" applyFont="1" applyFill="1" applyBorder="1" applyAlignment="1">
      <alignment horizontal="center"/>
    </xf>
    <xf numFmtId="0" fontId="8" fillId="8" borderId="63" xfId="0" applyFont="1" applyFill="1" applyBorder="1" applyAlignment="1">
      <alignment horizontal="center"/>
    </xf>
    <xf numFmtId="0" fontId="10" fillId="3" borderId="59" xfId="0" applyFont="1" applyFill="1" applyBorder="1" applyAlignment="1">
      <alignment horizontal="center" wrapText="1"/>
    </xf>
    <xf numFmtId="0" fontId="10" fillId="3" borderId="65" xfId="0" applyFont="1" applyFill="1" applyBorder="1" applyAlignment="1">
      <alignment horizontal="center" wrapText="1"/>
    </xf>
    <xf numFmtId="0" fontId="8" fillId="3" borderId="65" xfId="0" applyFont="1" applyFill="1" applyBorder="1" applyAlignment="1">
      <alignment horizontal="center"/>
    </xf>
    <xf numFmtId="0" fontId="17" fillId="3" borderId="65" xfId="0" applyFont="1" applyFill="1" applyBorder="1" applyAlignment="1">
      <alignment horizontal="center"/>
    </xf>
    <xf numFmtId="0" fontId="15" fillId="2" borderId="65" xfId="0" applyFont="1" applyFill="1" applyBorder="1" applyAlignment="1">
      <alignment horizontal="center" vertical="center"/>
    </xf>
    <xf numFmtId="0" fontId="10" fillId="0" borderId="45" xfId="0" applyFont="1" applyBorder="1" applyAlignment="1">
      <alignment horizontal="center" wrapText="1"/>
    </xf>
    <xf numFmtId="0" fontId="15" fillId="0" borderId="45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/>
    </xf>
    <xf numFmtId="0" fontId="8" fillId="4" borderId="66" xfId="0" applyFont="1" applyFill="1" applyBorder="1"/>
    <xf numFmtId="0" fontId="2" fillId="0" borderId="0" xfId="0" applyFont="1"/>
    <xf numFmtId="0" fontId="1" fillId="0" borderId="0" xfId="0" applyFont="1"/>
    <xf numFmtId="0" fontId="8" fillId="0" borderId="44" xfId="0" applyFont="1" applyBorder="1"/>
    <xf numFmtId="0" fontId="8" fillId="0" borderId="41" xfId="0" applyFont="1" applyBorder="1"/>
    <xf numFmtId="0" fontId="4" fillId="0" borderId="45" xfId="1"/>
    <xf numFmtId="0" fontId="8" fillId="3" borderId="17" xfId="0" applyFont="1" applyFill="1" applyBorder="1" applyAlignment="1">
      <alignment horizontal="center"/>
    </xf>
    <xf numFmtId="0" fontId="14" fillId="0" borderId="18" xfId="0" applyFont="1" applyBorder="1"/>
    <xf numFmtId="0" fontId="14" fillId="0" borderId="10" xfId="0" applyFont="1" applyBorder="1"/>
    <xf numFmtId="0" fontId="8" fillId="4" borderId="19" xfId="0" applyFont="1" applyFill="1" applyBorder="1"/>
    <xf numFmtId="0" fontId="14" fillId="0" borderId="20" xfId="0" applyFont="1" applyBorder="1"/>
    <xf numFmtId="0" fontId="8" fillId="13" borderId="17" xfId="0" applyFont="1" applyFill="1" applyBorder="1" applyAlignment="1">
      <alignment horizontal="center"/>
    </xf>
    <xf numFmtId="0" fontId="14" fillId="10" borderId="18" xfId="0" applyFont="1" applyFill="1" applyBorder="1"/>
    <xf numFmtId="0" fontId="0" fillId="0" borderId="18" xfId="0" applyBorder="1"/>
    <xf numFmtId="0" fontId="13" fillId="4" borderId="9" xfId="0" applyFont="1" applyFill="1" applyBorder="1"/>
    <xf numFmtId="0" fontId="8" fillId="11" borderId="17" xfId="0" applyFont="1" applyFill="1" applyBorder="1" applyAlignment="1">
      <alignment horizontal="center"/>
    </xf>
    <xf numFmtId="0" fontId="14" fillId="12" borderId="18" xfId="0" applyFont="1" applyFill="1" applyBorder="1"/>
  </cellXfs>
  <cellStyles count="2">
    <cellStyle name="Normal" xfId="0" builtinId="0"/>
    <cellStyle name="Normal 2" xfId="1" xr:uid="{2DACF4D9-F952-44BA-9D82-79D325DBB5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73"/>
  <sheetViews>
    <sheetView tabSelected="1" topLeftCell="A42" zoomScale="70" zoomScaleNormal="70" workbookViewId="0">
      <selection activeCell="N83" sqref="N83"/>
    </sheetView>
  </sheetViews>
  <sheetFormatPr defaultColWidth="14.42578125" defaultRowHeight="15" customHeight="1" x14ac:dyDescent="0.25"/>
  <cols>
    <col min="1" max="1" width="10.42578125" customWidth="1"/>
    <col min="2" max="2" width="19.7109375" customWidth="1"/>
    <col min="3" max="3" width="14.5703125" customWidth="1"/>
    <col min="4" max="4" width="13" customWidth="1"/>
    <col min="5" max="5" width="11.140625" customWidth="1"/>
    <col min="6" max="6" width="12.85546875" customWidth="1"/>
    <col min="7" max="8" width="13" hidden="1" customWidth="1"/>
    <col min="9" max="9" width="11.140625" customWidth="1"/>
    <col min="10" max="11" width="10.7109375" customWidth="1"/>
    <col min="12" max="12" width="11.140625" customWidth="1"/>
    <col min="13" max="13" width="12.7109375" customWidth="1"/>
    <col min="14" max="14" width="13.28515625" customWidth="1"/>
    <col min="15" max="16" width="13.42578125" customWidth="1"/>
    <col min="17" max="17" width="12" customWidth="1"/>
    <col min="18" max="19" width="11.5703125" customWidth="1"/>
    <col min="20" max="20" width="13" customWidth="1"/>
    <col min="21" max="28" width="8.85546875" customWidth="1"/>
  </cols>
  <sheetData>
    <row r="1" spans="1:28" ht="15.75" thickBot="1" x14ac:dyDescent="0.3">
      <c r="A1" s="1" t="s">
        <v>116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2" t="s">
        <v>15</v>
      </c>
      <c r="R1" s="2" t="s">
        <v>15</v>
      </c>
      <c r="S1" s="166" t="s">
        <v>16</v>
      </c>
      <c r="T1" s="142"/>
    </row>
    <row r="2" spans="1:28" x14ac:dyDescent="0.25">
      <c r="A2" s="3" t="s">
        <v>17</v>
      </c>
      <c r="B2" s="4" t="s">
        <v>18</v>
      </c>
      <c r="C2" s="5"/>
      <c r="D2" s="5"/>
      <c r="E2" s="6"/>
      <c r="F2" s="7" t="s">
        <v>19</v>
      </c>
      <c r="G2" s="6"/>
      <c r="H2" s="6"/>
      <c r="I2" s="7"/>
      <c r="J2" s="106" t="s">
        <v>101</v>
      </c>
      <c r="K2" s="6"/>
      <c r="L2" s="6"/>
      <c r="M2" s="118"/>
      <c r="N2" s="6"/>
      <c r="O2" s="6"/>
      <c r="P2" s="6"/>
      <c r="Q2" s="8"/>
      <c r="R2" s="6"/>
      <c r="S2" s="107"/>
      <c r="T2" s="148"/>
    </row>
    <row r="3" spans="1:28" x14ac:dyDescent="0.25">
      <c r="A3" s="9" t="s">
        <v>20</v>
      </c>
      <c r="B3" s="10" t="s">
        <v>21</v>
      </c>
      <c r="C3" s="11"/>
      <c r="D3" s="11"/>
      <c r="F3" s="11" t="s">
        <v>22</v>
      </c>
      <c r="I3" s="11"/>
      <c r="J3" s="181" t="s">
        <v>111</v>
      </c>
      <c r="Q3" s="12"/>
      <c r="R3" s="145"/>
      <c r="S3" s="145"/>
      <c r="T3" s="143"/>
    </row>
    <row r="4" spans="1:28" x14ac:dyDescent="0.25">
      <c r="A4" s="13"/>
      <c r="B4" s="11"/>
      <c r="C4" s="11"/>
      <c r="D4" s="11"/>
      <c r="Q4" s="12"/>
      <c r="R4" s="145"/>
      <c r="S4" s="145"/>
      <c r="T4" s="143"/>
    </row>
    <row r="5" spans="1:28" ht="13.5" customHeight="1" x14ac:dyDescent="0.25">
      <c r="A5" s="14"/>
      <c r="B5" s="15"/>
      <c r="C5" s="15"/>
      <c r="D5" s="15"/>
      <c r="Q5" s="12"/>
      <c r="R5" s="145"/>
      <c r="S5" s="145"/>
      <c r="T5" s="143"/>
    </row>
    <row r="6" spans="1:28" ht="13.5" customHeight="1" x14ac:dyDescent="0.25">
      <c r="A6" s="14"/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6"/>
      <c r="R6" s="146"/>
      <c r="S6" s="146"/>
      <c r="T6" s="144"/>
      <c r="U6" s="15"/>
      <c r="V6" s="15"/>
      <c r="W6" s="15"/>
      <c r="X6" s="15"/>
      <c r="Y6" s="15"/>
      <c r="Z6" s="15"/>
      <c r="AA6" s="15"/>
      <c r="AB6" s="15"/>
    </row>
    <row r="7" spans="1:28" ht="13.5" customHeight="1" x14ac:dyDescent="0.25">
      <c r="A7" s="14"/>
      <c r="B7" s="14" t="s">
        <v>109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6"/>
      <c r="R7" s="147"/>
      <c r="S7" s="146"/>
      <c r="T7" s="144"/>
      <c r="U7" s="15"/>
      <c r="V7" s="15"/>
      <c r="W7" s="15"/>
      <c r="X7" s="15"/>
      <c r="Y7" s="15"/>
      <c r="Z7" s="15"/>
      <c r="AA7" s="15"/>
      <c r="AB7" s="15"/>
    </row>
    <row r="8" spans="1:28" ht="72.75" customHeight="1" x14ac:dyDescent="0.25">
      <c r="A8" s="17" t="s">
        <v>23</v>
      </c>
      <c r="B8" s="18" t="s">
        <v>24</v>
      </c>
      <c r="C8" s="19" t="s">
        <v>25</v>
      </c>
      <c r="D8" s="18" t="s">
        <v>26</v>
      </c>
      <c r="E8" s="19" t="s">
        <v>27</v>
      </c>
      <c r="F8" s="20" t="s">
        <v>28</v>
      </c>
      <c r="G8" s="21"/>
      <c r="H8" s="22"/>
      <c r="I8" s="19" t="s">
        <v>29</v>
      </c>
      <c r="J8" s="19" t="s">
        <v>30</v>
      </c>
      <c r="K8" s="19" t="s">
        <v>31</v>
      </c>
      <c r="L8" s="19" t="s">
        <v>32</v>
      </c>
      <c r="M8" s="19" t="s">
        <v>33</v>
      </c>
      <c r="N8" s="20" t="s">
        <v>34</v>
      </c>
      <c r="O8" s="19" t="s">
        <v>35</v>
      </c>
      <c r="P8" s="20" t="s">
        <v>36</v>
      </c>
      <c r="Q8" s="23" t="s">
        <v>37</v>
      </c>
      <c r="R8" s="153" t="s">
        <v>38</v>
      </c>
      <c r="S8" s="168" t="s">
        <v>106</v>
      </c>
      <c r="T8" s="172" t="s">
        <v>110</v>
      </c>
    </row>
    <row r="9" spans="1:28" ht="18.75" x14ac:dyDescent="0.3">
      <c r="A9" s="101" t="s">
        <v>39</v>
      </c>
      <c r="B9" s="101" t="s">
        <v>39</v>
      </c>
      <c r="C9" s="24"/>
      <c r="D9" s="24"/>
      <c r="E9" s="24"/>
      <c r="F9" s="24"/>
      <c r="G9" s="24"/>
      <c r="H9" s="24"/>
      <c r="I9" s="24"/>
      <c r="J9" s="24"/>
      <c r="K9" s="24"/>
      <c r="L9" s="25"/>
      <c r="M9" s="25"/>
      <c r="N9" s="26"/>
      <c r="O9" s="25"/>
      <c r="P9" s="26"/>
      <c r="Q9" s="27"/>
      <c r="R9" s="154"/>
      <c r="S9" s="169"/>
      <c r="T9" s="150"/>
    </row>
    <row r="10" spans="1:28" x14ac:dyDescent="0.25">
      <c r="A10" s="28">
        <v>16</v>
      </c>
      <c r="B10" s="29" t="s">
        <v>40</v>
      </c>
      <c r="C10" s="30" t="s">
        <v>41</v>
      </c>
      <c r="D10" s="30">
        <v>1</v>
      </c>
      <c r="E10" s="114">
        <v>79.8</v>
      </c>
      <c r="F10" s="32">
        <v>73</v>
      </c>
      <c r="G10" s="33"/>
      <c r="H10" s="33"/>
      <c r="I10" s="120" t="s">
        <v>42</v>
      </c>
      <c r="J10" s="30" t="s">
        <v>43</v>
      </c>
      <c r="K10" s="30" t="s">
        <v>44</v>
      </c>
      <c r="L10" s="30">
        <v>2</v>
      </c>
      <c r="M10" s="115">
        <v>32</v>
      </c>
      <c r="N10" s="34">
        <v>30</v>
      </c>
      <c r="O10" s="115">
        <v>25</v>
      </c>
      <c r="P10" s="34">
        <v>24.4</v>
      </c>
      <c r="Q10" s="115">
        <v>7</v>
      </c>
      <c r="R10" s="155">
        <v>6</v>
      </c>
      <c r="S10" s="170">
        <v>13</v>
      </c>
      <c r="T10" s="151">
        <v>7</v>
      </c>
    </row>
    <row r="11" spans="1:28" ht="14.25" customHeight="1" x14ac:dyDescent="0.25">
      <c r="A11" s="35">
        <v>8</v>
      </c>
      <c r="B11" s="29" t="s">
        <v>45</v>
      </c>
      <c r="C11" s="30" t="s">
        <v>46</v>
      </c>
      <c r="D11" s="30">
        <v>1</v>
      </c>
      <c r="E11" s="114">
        <v>52</v>
      </c>
      <c r="F11" s="32">
        <v>45</v>
      </c>
      <c r="G11" s="33"/>
      <c r="H11" s="33"/>
      <c r="I11" s="30" t="s">
        <v>47</v>
      </c>
      <c r="J11" s="30" t="s">
        <v>43</v>
      </c>
      <c r="K11" s="30" t="s">
        <v>44</v>
      </c>
      <c r="L11" s="30">
        <v>1</v>
      </c>
      <c r="M11" s="115">
        <v>24</v>
      </c>
      <c r="N11" s="34">
        <v>23</v>
      </c>
      <c r="O11" s="115">
        <v>11.4</v>
      </c>
      <c r="P11" s="34">
        <v>11.4</v>
      </c>
      <c r="Q11" s="115">
        <v>3</v>
      </c>
      <c r="R11" s="155">
        <v>3</v>
      </c>
      <c r="S11" s="170">
        <v>9</v>
      </c>
      <c r="T11" s="151">
        <v>5</v>
      </c>
    </row>
    <row r="12" spans="1:28" x14ac:dyDescent="0.25">
      <c r="A12" s="35">
        <v>8</v>
      </c>
      <c r="B12" s="29" t="s">
        <v>48</v>
      </c>
      <c r="C12" s="30" t="s">
        <v>49</v>
      </c>
      <c r="D12" s="30">
        <v>1</v>
      </c>
      <c r="E12" s="114">
        <v>95</v>
      </c>
      <c r="F12" s="32">
        <v>90</v>
      </c>
      <c r="G12" s="33"/>
      <c r="H12" s="33"/>
      <c r="I12" s="120" t="s">
        <v>47</v>
      </c>
      <c r="J12" s="30" t="s">
        <v>43</v>
      </c>
      <c r="K12" s="30" t="s">
        <v>44</v>
      </c>
      <c r="L12" s="30">
        <v>3</v>
      </c>
      <c r="M12" s="115">
        <v>34</v>
      </c>
      <c r="N12" s="34">
        <v>34</v>
      </c>
      <c r="O12" s="115">
        <v>33</v>
      </c>
      <c r="P12" s="34">
        <v>31.5</v>
      </c>
      <c r="Q12" s="115">
        <v>9</v>
      </c>
      <c r="R12" s="155">
        <v>9</v>
      </c>
      <c r="S12" s="170">
        <v>14</v>
      </c>
      <c r="T12" s="151">
        <v>9</v>
      </c>
    </row>
    <row r="13" spans="1:28" x14ac:dyDescent="0.25">
      <c r="A13" s="35"/>
      <c r="B13" s="121"/>
      <c r="C13" s="30"/>
      <c r="D13" s="30"/>
      <c r="E13" s="114"/>
      <c r="F13" s="32"/>
      <c r="G13" s="33"/>
      <c r="H13" s="33"/>
      <c r="I13" s="30"/>
      <c r="J13" s="30"/>
      <c r="K13" s="30"/>
      <c r="L13" s="30"/>
      <c r="M13" s="115"/>
      <c r="N13" s="34"/>
      <c r="O13" s="115"/>
      <c r="P13" s="34"/>
      <c r="Q13" s="115"/>
      <c r="R13" s="158"/>
      <c r="S13" s="171"/>
      <c r="T13" s="151"/>
    </row>
    <row r="14" spans="1:28" x14ac:dyDescent="0.25">
      <c r="A14" s="36"/>
      <c r="B14" s="37"/>
      <c r="C14" s="38"/>
      <c r="D14" s="38"/>
      <c r="E14" s="39"/>
      <c r="F14" s="39"/>
      <c r="G14" s="40"/>
      <c r="H14" s="40"/>
      <c r="I14" s="38"/>
      <c r="J14" s="38"/>
      <c r="K14" s="38"/>
      <c r="L14" s="38"/>
      <c r="M14" s="38"/>
      <c r="N14" s="38"/>
      <c r="O14" s="38"/>
      <c r="P14" s="38"/>
      <c r="Q14" s="156"/>
      <c r="R14" s="159"/>
      <c r="S14" s="167"/>
      <c r="T14" s="152"/>
      <c r="U14" s="41"/>
      <c r="V14" s="41"/>
      <c r="W14" s="41"/>
      <c r="X14" s="41"/>
      <c r="Y14" s="41"/>
      <c r="Z14" s="41"/>
      <c r="AA14" s="41"/>
      <c r="AB14" s="41"/>
    </row>
    <row r="15" spans="1:28" hidden="1" x14ac:dyDescent="0.25">
      <c r="A15" s="28">
        <v>8</v>
      </c>
      <c r="B15" s="29" t="s">
        <v>40</v>
      </c>
      <c r="C15" s="30" t="s">
        <v>41</v>
      </c>
      <c r="D15" s="30">
        <v>1</v>
      </c>
      <c r="E15" s="31">
        <v>77.7</v>
      </c>
      <c r="F15" s="32">
        <v>73</v>
      </c>
      <c r="G15" s="33"/>
      <c r="H15" s="33"/>
      <c r="I15" s="30" t="s">
        <v>42</v>
      </c>
      <c r="J15" s="30" t="s">
        <v>43</v>
      </c>
      <c r="K15" s="30" t="s">
        <v>50</v>
      </c>
      <c r="L15" s="30">
        <v>2</v>
      </c>
      <c r="M15" s="30">
        <v>32.4</v>
      </c>
      <c r="N15" s="34">
        <v>30</v>
      </c>
      <c r="O15" s="30">
        <v>24.4</v>
      </c>
      <c r="P15" s="34">
        <v>24.4</v>
      </c>
      <c r="Q15" s="128">
        <v>6</v>
      </c>
      <c r="R15" s="160">
        <v>6</v>
      </c>
      <c r="S15" s="163"/>
      <c r="T15" s="143"/>
    </row>
    <row r="16" spans="1:28" hidden="1" x14ac:dyDescent="0.25">
      <c r="A16" s="35">
        <v>4</v>
      </c>
      <c r="B16" s="29" t="s">
        <v>48</v>
      </c>
      <c r="C16" s="30" t="s">
        <v>49</v>
      </c>
      <c r="D16" s="30">
        <v>1</v>
      </c>
      <c r="E16" s="31">
        <v>93</v>
      </c>
      <c r="F16" s="32">
        <v>86</v>
      </c>
      <c r="G16" s="33"/>
      <c r="H16" s="33"/>
      <c r="I16" s="30" t="s">
        <v>42</v>
      </c>
      <c r="J16" s="30" t="s">
        <v>43</v>
      </c>
      <c r="K16" s="30" t="s">
        <v>50</v>
      </c>
      <c r="L16" s="30">
        <v>3</v>
      </c>
      <c r="M16" s="30">
        <v>34</v>
      </c>
      <c r="N16" s="34">
        <v>34</v>
      </c>
      <c r="O16" s="30">
        <v>31.9</v>
      </c>
      <c r="P16" s="34">
        <v>32</v>
      </c>
      <c r="Q16" s="128">
        <v>9.1999999999999993</v>
      </c>
      <c r="R16" s="160">
        <v>9</v>
      </c>
      <c r="S16" s="163"/>
      <c r="T16" s="143"/>
    </row>
    <row r="17" spans="1:20" ht="15.75" hidden="1" customHeight="1" x14ac:dyDescent="0.25">
      <c r="A17" s="42"/>
      <c r="B17" s="43"/>
      <c r="C17" s="44"/>
      <c r="D17" s="44"/>
      <c r="E17" s="43"/>
      <c r="F17" s="43"/>
      <c r="G17" s="45"/>
      <c r="H17" s="45"/>
      <c r="I17" s="44"/>
      <c r="J17" s="44"/>
      <c r="K17" s="44"/>
      <c r="L17" s="43"/>
      <c r="M17" s="43"/>
      <c r="N17" s="43"/>
      <c r="O17" s="43"/>
      <c r="P17" s="43"/>
      <c r="Q17" s="157"/>
      <c r="R17" s="161"/>
      <c r="S17" s="164"/>
      <c r="T17" s="143"/>
    </row>
    <row r="18" spans="1:20" ht="15.75" customHeight="1" x14ac:dyDescent="0.25">
      <c r="A18" s="107"/>
      <c r="B18" s="107"/>
      <c r="C18" s="108"/>
      <c r="D18" s="108"/>
      <c r="E18" s="107"/>
      <c r="F18" s="107"/>
      <c r="G18" s="109"/>
      <c r="H18" s="109"/>
      <c r="I18" s="108"/>
      <c r="J18" s="108"/>
      <c r="K18" s="108"/>
      <c r="L18" s="107"/>
      <c r="M18" s="107"/>
      <c r="N18" s="107"/>
      <c r="O18" s="107"/>
      <c r="P18" s="107"/>
      <c r="Q18" s="110"/>
      <c r="R18" s="107"/>
      <c r="S18" s="107"/>
      <c r="T18" s="143"/>
    </row>
    <row r="19" spans="1:20" ht="15.75" customHeight="1" x14ac:dyDescent="0.25">
      <c r="A19" s="14"/>
      <c r="B19" s="119" t="s">
        <v>97</v>
      </c>
      <c r="F19" s="47"/>
      <c r="G19" s="47"/>
      <c r="H19" s="47"/>
      <c r="I19" s="47"/>
      <c r="N19" s="47"/>
      <c r="P19" s="47"/>
      <c r="Q19" s="12"/>
      <c r="R19" s="149"/>
      <c r="S19" s="165"/>
      <c r="T19" s="143"/>
    </row>
    <row r="20" spans="1:20" ht="42.75" customHeight="1" x14ac:dyDescent="0.25">
      <c r="A20" s="17" t="s">
        <v>23</v>
      </c>
      <c r="B20" s="18" t="s">
        <v>24</v>
      </c>
      <c r="C20" s="19" t="s">
        <v>25</v>
      </c>
      <c r="D20" s="18" t="s">
        <v>26</v>
      </c>
      <c r="E20" s="19" t="s">
        <v>27</v>
      </c>
      <c r="F20" s="20" t="s">
        <v>28</v>
      </c>
      <c r="G20" s="21"/>
      <c r="H20" s="22"/>
      <c r="I20" s="19" t="s">
        <v>29</v>
      </c>
      <c r="J20" s="19" t="s">
        <v>30</v>
      </c>
      <c r="K20" s="19" t="s">
        <v>31</v>
      </c>
      <c r="L20" s="19" t="s">
        <v>32</v>
      </c>
      <c r="M20" s="19" t="s">
        <v>33</v>
      </c>
      <c r="N20" s="20" t="s">
        <v>34</v>
      </c>
      <c r="O20" s="104" t="s">
        <v>99</v>
      </c>
      <c r="P20" s="103" t="s">
        <v>98</v>
      </c>
      <c r="Q20" s="23" t="s">
        <v>37</v>
      </c>
      <c r="R20" s="173" t="s">
        <v>38</v>
      </c>
      <c r="S20" s="177"/>
      <c r="T20" s="177"/>
    </row>
    <row r="21" spans="1:20" ht="15.75" customHeight="1" x14ac:dyDescent="0.3">
      <c r="A21" s="194" t="s">
        <v>51</v>
      </c>
      <c r="B21" s="188"/>
      <c r="C21" s="24"/>
      <c r="D21" s="24"/>
      <c r="E21" s="24"/>
      <c r="F21" s="24"/>
      <c r="G21" s="24"/>
      <c r="H21" s="24"/>
      <c r="I21" s="24"/>
      <c r="J21" s="24"/>
      <c r="K21" s="24"/>
      <c r="L21" s="25"/>
      <c r="M21" s="25"/>
      <c r="N21" s="26"/>
      <c r="O21" s="25"/>
      <c r="P21" s="26"/>
      <c r="Q21" s="27"/>
      <c r="R21" s="176"/>
      <c r="S21" s="178"/>
      <c r="T21" s="178"/>
    </row>
    <row r="22" spans="1:20" ht="15.75" customHeight="1" x14ac:dyDescent="0.25">
      <c r="A22" s="28">
        <v>4</v>
      </c>
      <c r="B22" s="29" t="s">
        <v>107</v>
      </c>
      <c r="C22" s="30" t="s">
        <v>53</v>
      </c>
      <c r="D22" s="30">
        <v>1</v>
      </c>
      <c r="E22" s="114">
        <v>37</v>
      </c>
      <c r="F22" s="32">
        <v>37</v>
      </c>
      <c r="G22" s="33"/>
      <c r="H22" s="33"/>
      <c r="I22" s="30" t="s">
        <v>42</v>
      </c>
      <c r="J22" s="30" t="s">
        <v>43</v>
      </c>
      <c r="K22" s="30" t="s">
        <v>44</v>
      </c>
      <c r="L22" s="30">
        <v>0</v>
      </c>
      <c r="M22" s="115">
        <v>28</v>
      </c>
      <c r="N22" s="34" t="s">
        <v>54</v>
      </c>
      <c r="O22" s="116" t="s">
        <v>54</v>
      </c>
      <c r="P22" s="34" t="s">
        <v>54</v>
      </c>
      <c r="Q22" s="115">
        <v>2.4</v>
      </c>
      <c r="R22" s="174" t="s">
        <v>54</v>
      </c>
      <c r="S22" s="108"/>
      <c r="T22" s="108"/>
    </row>
    <row r="23" spans="1:20" ht="15.75" customHeight="1" x14ac:dyDescent="0.25">
      <c r="A23" s="28">
        <v>4</v>
      </c>
      <c r="B23" s="29" t="s">
        <v>108</v>
      </c>
      <c r="C23" s="30" t="s">
        <v>53</v>
      </c>
      <c r="D23" s="30">
        <v>1</v>
      </c>
      <c r="E23" s="114">
        <v>37</v>
      </c>
      <c r="F23" s="32">
        <v>37</v>
      </c>
      <c r="G23" s="33"/>
      <c r="H23" s="33"/>
      <c r="I23" s="30" t="s">
        <v>42</v>
      </c>
      <c r="J23" s="30" t="s">
        <v>43</v>
      </c>
      <c r="K23" s="30" t="s">
        <v>44</v>
      </c>
      <c r="L23" s="30">
        <v>0</v>
      </c>
      <c r="M23" s="115">
        <v>28</v>
      </c>
      <c r="N23" s="34" t="s">
        <v>54</v>
      </c>
      <c r="O23" s="116" t="s">
        <v>54</v>
      </c>
      <c r="P23" s="34" t="s">
        <v>54</v>
      </c>
      <c r="Q23" s="115">
        <v>2.4</v>
      </c>
      <c r="R23" s="174" t="s">
        <v>54</v>
      </c>
      <c r="S23" s="108"/>
      <c r="T23" s="108"/>
    </row>
    <row r="24" spans="1:20" ht="15.75" customHeight="1" x14ac:dyDescent="0.25">
      <c r="A24" s="35">
        <v>2</v>
      </c>
      <c r="B24" s="29" t="s">
        <v>45</v>
      </c>
      <c r="C24" s="30" t="s">
        <v>55</v>
      </c>
      <c r="D24" s="30">
        <v>1</v>
      </c>
      <c r="E24" s="114">
        <v>52.4</v>
      </c>
      <c r="F24" s="32">
        <v>45</v>
      </c>
      <c r="G24" s="33"/>
      <c r="H24" s="33"/>
      <c r="I24" s="30" t="s">
        <v>42</v>
      </c>
      <c r="J24" s="30" t="s">
        <v>56</v>
      </c>
      <c r="K24" s="30" t="s">
        <v>50</v>
      </c>
      <c r="L24" s="30">
        <v>1</v>
      </c>
      <c r="M24" s="115">
        <v>25</v>
      </c>
      <c r="N24" s="102" t="s">
        <v>54</v>
      </c>
      <c r="O24" s="115">
        <v>15</v>
      </c>
      <c r="P24" s="34">
        <v>14</v>
      </c>
      <c r="Q24" s="115">
        <v>2.4</v>
      </c>
      <c r="R24" s="175" t="s">
        <v>54</v>
      </c>
      <c r="S24" s="179"/>
      <c r="T24" s="179"/>
    </row>
    <row r="25" spans="1:20" ht="15.75" customHeight="1" x14ac:dyDescent="0.25">
      <c r="A25" s="35">
        <v>5</v>
      </c>
      <c r="B25" s="29" t="s">
        <v>45</v>
      </c>
      <c r="C25" s="30" t="s">
        <v>57</v>
      </c>
      <c r="D25" s="30">
        <v>1</v>
      </c>
      <c r="E25" s="114">
        <v>52.4</v>
      </c>
      <c r="F25" s="32">
        <v>45</v>
      </c>
      <c r="G25" s="33"/>
      <c r="H25" s="33"/>
      <c r="I25" s="30" t="s">
        <v>42</v>
      </c>
      <c r="J25" s="30" t="s">
        <v>56</v>
      </c>
      <c r="K25" s="30" t="s">
        <v>50</v>
      </c>
      <c r="L25" s="30">
        <v>1</v>
      </c>
      <c r="M25" s="115">
        <v>25</v>
      </c>
      <c r="N25" s="102" t="s">
        <v>54</v>
      </c>
      <c r="O25" s="115">
        <v>16</v>
      </c>
      <c r="P25" s="34">
        <v>14</v>
      </c>
      <c r="Q25" s="115">
        <v>2.4</v>
      </c>
      <c r="R25" s="175" t="s">
        <v>54</v>
      </c>
      <c r="S25" s="179"/>
      <c r="T25" s="179"/>
    </row>
    <row r="26" spans="1:20" ht="15.75" customHeight="1" x14ac:dyDescent="0.3">
      <c r="A26" s="194" t="s">
        <v>58</v>
      </c>
      <c r="B26" s="188"/>
      <c r="C26" s="24"/>
      <c r="D26" s="24"/>
      <c r="E26" s="24"/>
      <c r="F26" s="24"/>
      <c r="G26" s="24"/>
      <c r="H26" s="24"/>
      <c r="I26" s="24"/>
      <c r="J26" s="24"/>
      <c r="K26" s="24"/>
      <c r="L26" s="25"/>
      <c r="M26" s="25"/>
      <c r="N26" s="26"/>
      <c r="O26" s="25"/>
      <c r="P26" s="26"/>
      <c r="Q26" s="27"/>
      <c r="R26" s="176"/>
      <c r="S26" s="178"/>
      <c r="T26" s="178"/>
    </row>
    <row r="27" spans="1:20" ht="15.75" customHeight="1" x14ac:dyDescent="0.25">
      <c r="A27" s="35">
        <v>1</v>
      </c>
      <c r="B27" s="29" t="s">
        <v>45</v>
      </c>
      <c r="C27" s="30" t="s">
        <v>59</v>
      </c>
      <c r="D27" s="30">
        <v>1</v>
      </c>
      <c r="E27" s="31">
        <v>37.4</v>
      </c>
      <c r="F27" s="32">
        <v>45</v>
      </c>
      <c r="G27" s="33"/>
      <c r="H27" s="33"/>
      <c r="I27" s="30" t="s">
        <v>42</v>
      </c>
      <c r="J27" s="30" t="s">
        <v>56</v>
      </c>
      <c r="K27" s="30" t="s">
        <v>44</v>
      </c>
      <c r="L27" s="30">
        <v>1</v>
      </c>
      <c r="M27" s="115">
        <v>23.6</v>
      </c>
      <c r="N27" s="102" t="s">
        <v>54</v>
      </c>
      <c r="O27" s="115">
        <v>9</v>
      </c>
      <c r="P27" s="34">
        <v>14</v>
      </c>
      <c r="Q27" s="30">
        <v>0</v>
      </c>
      <c r="R27" s="174" t="s">
        <v>54</v>
      </c>
      <c r="S27" s="108"/>
      <c r="T27" s="108"/>
    </row>
    <row r="28" spans="1:20" ht="15.75" customHeight="1" x14ac:dyDescent="0.25">
      <c r="A28" s="28">
        <v>1</v>
      </c>
      <c r="B28" s="49" t="s">
        <v>52</v>
      </c>
      <c r="C28" s="30" t="s">
        <v>60</v>
      </c>
      <c r="D28" s="30">
        <v>1</v>
      </c>
      <c r="E28" s="31">
        <v>25.4</v>
      </c>
      <c r="F28" s="32">
        <v>37</v>
      </c>
      <c r="G28" s="33"/>
      <c r="H28" s="33"/>
      <c r="I28" s="30" t="s">
        <v>42</v>
      </c>
      <c r="J28" s="30" t="s">
        <v>56</v>
      </c>
      <c r="K28" s="30" t="s">
        <v>44</v>
      </c>
      <c r="L28" s="30">
        <v>0</v>
      </c>
      <c r="M28" s="115">
        <v>19.600000000000001</v>
      </c>
      <c r="N28" s="34" t="s">
        <v>54</v>
      </c>
      <c r="O28" s="117" t="s">
        <v>54</v>
      </c>
      <c r="P28" s="34" t="s">
        <v>54</v>
      </c>
      <c r="Q28" s="30">
        <v>1</v>
      </c>
      <c r="R28" s="174" t="s">
        <v>54</v>
      </c>
      <c r="S28" s="108"/>
      <c r="T28" s="108"/>
    </row>
    <row r="29" spans="1:20" ht="15.75" customHeight="1" x14ac:dyDescent="0.25">
      <c r="A29" s="35">
        <v>1</v>
      </c>
      <c r="B29" s="49" t="s">
        <v>52</v>
      </c>
      <c r="C29" s="30" t="s">
        <v>61</v>
      </c>
      <c r="D29" s="30">
        <v>1</v>
      </c>
      <c r="E29" s="31">
        <v>26.8</v>
      </c>
      <c r="F29" s="32">
        <v>37</v>
      </c>
      <c r="G29" s="33"/>
      <c r="H29" s="33"/>
      <c r="I29" s="30" t="s">
        <v>42</v>
      </c>
      <c r="J29" s="30" t="s">
        <v>56</v>
      </c>
      <c r="K29" s="30" t="s">
        <v>44</v>
      </c>
      <c r="L29" s="30">
        <v>0</v>
      </c>
      <c r="M29" s="115">
        <v>21</v>
      </c>
      <c r="N29" s="34" t="s">
        <v>54</v>
      </c>
      <c r="O29" s="117" t="s">
        <v>54</v>
      </c>
      <c r="P29" s="34" t="s">
        <v>54</v>
      </c>
      <c r="Q29" s="30">
        <v>1</v>
      </c>
      <c r="R29" s="174" t="s">
        <v>54</v>
      </c>
      <c r="S29" s="108"/>
      <c r="T29" s="108"/>
    </row>
    <row r="30" spans="1:20" ht="15.75" customHeight="1" x14ac:dyDescent="0.25">
      <c r="A30" s="28">
        <v>1</v>
      </c>
      <c r="B30" s="49" t="s">
        <v>52</v>
      </c>
      <c r="C30" s="30" t="s">
        <v>62</v>
      </c>
      <c r="D30" s="30">
        <v>1</v>
      </c>
      <c r="E30" s="31">
        <v>26.4</v>
      </c>
      <c r="F30" s="32">
        <v>37</v>
      </c>
      <c r="G30" s="33"/>
      <c r="H30" s="33"/>
      <c r="I30" s="30" t="s">
        <v>42</v>
      </c>
      <c r="J30" s="30" t="s">
        <v>56</v>
      </c>
      <c r="K30" s="30" t="s">
        <v>44</v>
      </c>
      <c r="L30" s="30">
        <v>0</v>
      </c>
      <c r="M30" s="115">
        <v>20.6</v>
      </c>
      <c r="N30" s="34" t="s">
        <v>54</v>
      </c>
      <c r="O30" s="117" t="s">
        <v>54</v>
      </c>
      <c r="P30" s="34" t="s">
        <v>54</v>
      </c>
      <c r="Q30" s="30">
        <v>1</v>
      </c>
      <c r="R30" s="174" t="s">
        <v>54</v>
      </c>
      <c r="S30" s="108"/>
      <c r="T30" s="108"/>
    </row>
    <row r="31" spans="1:20" ht="15.75" customHeight="1" x14ac:dyDescent="0.25">
      <c r="A31" s="35">
        <v>1</v>
      </c>
      <c r="B31" s="29" t="s">
        <v>45</v>
      </c>
      <c r="C31" s="30" t="s">
        <v>63</v>
      </c>
      <c r="D31" s="30">
        <v>1</v>
      </c>
      <c r="E31" s="31">
        <v>40.1</v>
      </c>
      <c r="F31" s="32">
        <v>45</v>
      </c>
      <c r="G31" s="33"/>
      <c r="H31" s="33"/>
      <c r="I31" s="30" t="s">
        <v>42</v>
      </c>
      <c r="J31" s="30" t="s">
        <v>56</v>
      </c>
      <c r="K31" s="30" t="s">
        <v>44</v>
      </c>
      <c r="L31" s="30">
        <v>1</v>
      </c>
      <c r="M31" s="115">
        <v>23.3</v>
      </c>
      <c r="N31" s="102" t="s">
        <v>54</v>
      </c>
      <c r="O31" s="115">
        <v>11</v>
      </c>
      <c r="P31" s="34">
        <v>14</v>
      </c>
      <c r="Q31" s="30">
        <v>2.2000000000000002</v>
      </c>
      <c r="R31" s="174" t="s">
        <v>54</v>
      </c>
      <c r="S31" s="108"/>
      <c r="T31" s="108"/>
    </row>
    <row r="32" spans="1:20" ht="15.75" customHeight="1" thickBot="1" x14ac:dyDescent="0.35">
      <c r="A32" s="194" t="s">
        <v>64</v>
      </c>
      <c r="B32" s="188"/>
      <c r="C32" s="50" t="s">
        <v>65</v>
      </c>
      <c r="D32" s="44"/>
      <c r="E32" s="51" t="s">
        <v>66</v>
      </c>
      <c r="F32" s="43"/>
      <c r="G32" s="45"/>
      <c r="H32" s="45"/>
      <c r="I32" s="44"/>
      <c r="J32" s="44"/>
      <c r="K32" s="44"/>
      <c r="L32" s="43"/>
      <c r="M32" s="43"/>
      <c r="N32" s="43"/>
      <c r="O32" s="43"/>
      <c r="P32" s="43"/>
      <c r="Q32" s="46"/>
      <c r="R32" s="180"/>
      <c r="S32" s="107"/>
      <c r="T32" s="107"/>
    </row>
    <row r="33" spans="1:19" ht="15.75" customHeight="1" x14ac:dyDescent="0.25">
      <c r="A33" s="35"/>
      <c r="B33" s="29" t="s">
        <v>67</v>
      </c>
      <c r="C33" s="30">
        <v>1</v>
      </c>
      <c r="D33" s="30">
        <v>1</v>
      </c>
      <c r="E33" s="186">
        <v>25.6</v>
      </c>
      <c r="F33" s="187"/>
      <c r="G33" s="33"/>
      <c r="H33" s="33"/>
    </row>
    <row r="34" spans="1:19" ht="15.75" customHeight="1" x14ac:dyDescent="0.25">
      <c r="A34" s="28"/>
      <c r="B34" s="49" t="s">
        <v>103</v>
      </c>
      <c r="C34" s="30">
        <v>2</v>
      </c>
      <c r="D34" s="30">
        <v>1</v>
      </c>
      <c r="E34" s="195">
        <v>12</v>
      </c>
      <c r="F34" s="196"/>
      <c r="G34" s="33"/>
      <c r="H34" s="33"/>
      <c r="I34" s="122"/>
    </row>
    <row r="35" spans="1:19" ht="15.75" customHeight="1" x14ac:dyDescent="0.25">
      <c r="A35" s="35"/>
      <c r="B35" s="49" t="s">
        <v>68</v>
      </c>
      <c r="C35" s="30">
        <v>1</v>
      </c>
      <c r="D35" s="30">
        <v>1</v>
      </c>
      <c r="E35" s="186">
        <v>15</v>
      </c>
      <c r="F35" s="187"/>
      <c r="G35" s="33"/>
      <c r="H35" s="33"/>
    </row>
    <row r="36" spans="1:19" ht="31.5" customHeight="1" x14ac:dyDescent="0.25">
      <c r="A36" s="28"/>
      <c r="B36" s="162" t="s">
        <v>69</v>
      </c>
      <c r="C36" s="30">
        <v>1</v>
      </c>
      <c r="D36" s="30">
        <v>1</v>
      </c>
      <c r="E36" s="186">
        <v>23.1</v>
      </c>
      <c r="F36" s="187"/>
      <c r="G36" s="33"/>
      <c r="H36" s="33"/>
    </row>
    <row r="37" spans="1:19" ht="15.75" customHeight="1" x14ac:dyDescent="0.25">
      <c r="A37" s="35"/>
      <c r="B37" s="29" t="s">
        <v>70</v>
      </c>
      <c r="C37" s="30">
        <v>3</v>
      </c>
      <c r="D37" s="30">
        <v>1</v>
      </c>
      <c r="E37" s="191" t="s">
        <v>113</v>
      </c>
      <c r="F37" s="192"/>
      <c r="G37" s="33"/>
      <c r="H37" s="33"/>
      <c r="I37" s="182"/>
    </row>
    <row r="38" spans="1:19" ht="15.75" customHeight="1" x14ac:dyDescent="0.25">
      <c r="A38" s="35"/>
      <c r="B38" s="29" t="s">
        <v>71</v>
      </c>
      <c r="C38" s="30">
        <v>1</v>
      </c>
      <c r="D38" s="30">
        <v>1</v>
      </c>
      <c r="E38" s="191" t="s">
        <v>112</v>
      </c>
      <c r="F38" s="192"/>
      <c r="G38" s="33"/>
      <c r="H38" s="33"/>
      <c r="I38" s="182"/>
      <c r="J38" s="48"/>
      <c r="K38" s="48"/>
      <c r="L38" s="48"/>
      <c r="M38" s="48"/>
      <c r="N38" s="48"/>
      <c r="O38" s="48"/>
      <c r="P38" s="48"/>
      <c r="Q38" s="48"/>
      <c r="R38" s="48"/>
      <c r="S38" s="48"/>
    </row>
    <row r="39" spans="1:19" ht="15.75" customHeight="1" x14ac:dyDescent="0.25">
      <c r="A39" s="28"/>
      <c r="B39" s="49" t="s">
        <v>72</v>
      </c>
      <c r="C39" s="30">
        <v>1</v>
      </c>
      <c r="D39" s="30">
        <v>1</v>
      </c>
      <c r="E39" s="186">
        <v>12.9</v>
      </c>
      <c r="F39" s="187"/>
      <c r="G39" s="33"/>
      <c r="H39" s="33"/>
      <c r="J39" s="48"/>
      <c r="K39" s="48"/>
      <c r="L39" s="48"/>
      <c r="M39" s="48"/>
      <c r="N39" s="48"/>
      <c r="O39" s="48"/>
      <c r="P39" s="48"/>
      <c r="Q39" s="48"/>
      <c r="R39" s="48"/>
      <c r="S39" s="48"/>
    </row>
    <row r="40" spans="1:19" ht="34.5" customHeight="1" x14ac:dyDescent="0.25">
      <c r="A40" s="35"/>
      <c r="B40" s="162" t="s">
        <v>73</v>
      </c>
      <c r="C40" s="30">
        <v>1</v>
      </c>
      <c r="D40" s="30">
        <v>1</v>
      </c>
      <c r="E40" s="186">
        <v>8.4</v>
      </c>
      <c r="F40" s="187"/>
      <c r="G40" s="33"/>
      <c r="H40" s="33"/>
      <c r="J40" s="48"/>
      <c r="K40" s="48"/>
      <c r="L40" s="48"/>
      <c r="M40" s="48"/>
      <c r="N40" s="48"/>
      <c r="O40" s="48"/>
      <c r="P40" s="48"/>
      <c r="Q40" s="48"/>
      <c r="R40" s="48"/>
      <c r="S40" s="48"/>
    </row>
    <row r="41" spans="1:19" ht="15.75" customHeight="1" x14ac:dyDescent="0.25">
      <c r="A41" s="28"/>
      <c r="B41" s="49" t="s">
        <v>74</v>
      </c>
      <c r="C41" s="30">
        <v>1</v>
      </c>
      <c r="D41" s="30">
        <v>1</v>
      </c>
      <c r="E41" s="186">
        <v>39.1</v>
      </c>
      <c r="F41" s="187"/>
      <c r="G41" s="33"/>
      <c r="H41" s="33"/>
      <c r="J41" s="48"/>
      <c r="K41" s="48"/>
      <c r="L41" s="48"/>
      <c r="M41" s="48"/>
      <c r="N41" s="48"/>
      <c r="O41" s="48"/>
      <c r="P41" s="48"/>
      <c r="Q41" s="48"/>
      <c r="R41" s="48"/>
      <c r="S41" s="48"/>
    </row>
    <row r="42" spans="1:19" ht="15.75" customHeight="1" x14ac:dyDescent="0.25">
      <c r="A42" s="35"/>
      <c r="B42" s="29" t="s">
        <v>75</v>
      </c>
      <c r="C42" s="30">
        <v>1</v>
      </c>
      <c r="D42" s="30">
        <v>1</v>
      </c>
      <c r="E42" s="186">
        <v>41</v>
      </c>
      <c r="F42" s="187"/>
      <c r="G42" s="33"/>
      <c r="H42" s="33"/>
      <c r="J42" s="48"/>
      <c r="K42" s="48"/>
      <c r="L42" s="48"/>
      <c r="M42" s="48"/>
      <c r="N42" s="48"/>
      <c r="O42" s="48"/>
      <c r="P42" s="48"/>
      <c r="Q42" s="48"/>
      <c r="R42" s="48"/>
      <c r="S42" s="48"/>
    </row>
    <row r="43" spans="1:19" ht="15.75" customHeight="1" x14ac:dyDescent="0.25">
      <c r="A43" s="35"/>
      <c r="B43" s="29" t="s">
        <v>76</v>
      </c>
      <c r="C43" s="30">
        <v>1</v>
      </c>
      <c r="D43" s="30">
        <v>1</v>
      </c>
      <c r="E43" s="186">
        <v>21.4</v>
      </c>
      <c r="F43" s="187"/>
      <c r="G43" s="33"/>
      <c r="H43" s="33"/>
    </row>
    <row r="44" spans="1:19" ht="15.75" customHeight="1" x14ac:dyDescent="0.25">
      <c r="A44" s="28"/>
      <c r="B44" s="49" t="s">
        <v>77</v>
      </c>
      <c r="C44" s="30">
        <v>1</v>
      </c>
      <c r="D44" s="30">
        <v>1</v>
      </c>
      <c r="E44" s="186">
        <v>12.6</v>
      </c>
      <c r="F44" s="187"/>
      <c r="G44" s="33"/>
      <c r="H44" s="33"/>
    </row>
    <row r="45" spans="1:19" ht="15.75" customHeight="1" x14ac:dyDescent="0.25">
      <c r="A45" s="35"/>
      <c r="B45" s="49" t="s">
        <v>105</v>
      </c>
      <c r="C45" s="30">
        <v>1</v>
      </c>
      <c r="D45" s="30">
        <v>1</v>
      </c>
      <c r="E45" s="191">
        <v>12.6</v>
      </c>
      <c r="F45" s="192"/>
      <c r="G45" s="33"/>
      <c r="H45" s="33"/>
    </row>
    <row r="46" spans="1:19" ht="15.75" customHeight="1" x14ac:dyDescent="0.25">
      <c r="A46" s="28"/>
      <c r="B46" s="49" t="s">
        <v>78</v>
      </c>
      <c r="C46" s="30">
        <v>1</v>
      </c>
      <c r="D46" s="30">
        <v>1</v>
      </c>
      <c r="E46" s="186">
        <v>38.4</v>
      </c>
      <c r="F46" s="187"/>
      <c r="G46" s="33"/>
      <c r="H46" s="33"/>
    </row>
    <row r="47" spans="1:19" ht="27" customHeight="1" x14ac:dyDescent="0.25">
      <c r="A47" s="28"/>
      <c r="B47" s="125" t="s">
        <v>104</v>
      </c>
      <c r="C47" s="30">
        <v>1</v>
      </c>
      <c r="D47" s="30">
        <v>1</v>
      </c>
      <c r="E47" s="186">
        <v>22.5</v>
      </c>
      <c r="F47" s="193"/>
      <c r="G47" s="33"/>
      <c r="H47" s="33"/>
    </row>
    <row r="48" spans="1:19" ht="15.75" customHeight="1" x14ac:dyDescent="0.25">
      <c r="A48" s="35"/>
      <c r="B48" s="29" t="s">
        <v>79</v>
      </c>
      <c r="C48" s="30">
        <v>1</v>
      </c>
      <c r="D48" s="30">
        <v>1</v>
      </c>
      <c r="E48" s="186">
        <v>15.7</v>
      </c>
      <c r="F48" s="187"/>
      <c r="G48" s="33"/>
      <c r="H48" s="33"/>
    </row>
    <row r="49" spans="1:20" ht="15.75" customHeight="1" x14ac:dyDescent="0.25">
      <c r="A49" s="35"/>
      <c r="B49" s="29" t="s">
        <v>80</v>
      </c>
      <c r="C49" s="30">
        <v>1</v>
      </c>
      <c r="D49" s="30">
        <v>1</v>
      </c>
      <c r="E49" s="186">
        <v>25.2</v>
      </c>
      <c r="F49" s="187"/>
      <c r="G49" s="33"/>
      <c r="H49" s="33"/>
    </row>
    <row r="50" spans="1:20" ht="15.75" customHeight="1" x14ac:dyDescent="0.25">
      <c r="A50" s="107"/>
      <c r="B50" s="126" t="s">
        <v>114</v>
      </c>
      <c r="C50" s="30">
        <v>1</v>
      </c>
      <c r="D50" s="30">
        <v>1</v>
      </c>
      <c r="E50" s="186">
        <v>19</v>
      </c>
      <c r="F50" s="187"/>
      <c r="G50" s="33"/>
      <c r="H50" s="33"/>
      <c r="I50" s="182"/>
    </row>
    <row r="51" spans="1:20" ht="15.75" customHeight="1" x14ac:dyDescent="0.25">
      <c r="A51" s="28"/>
      <c r="B51" s="49" t="s">
        <v>81</v>
      </c>
      <c r="C51" s="30">
        <v>1</v>
      </c>
      <c r="D51" s="30">
        <v>1</v>
      </c>
      <c r="E51" s="186">
        <v>18.8</v>
      </c>
      <c r="F51" s="187"/>
      <c r="G51" s="33"/>
      <c r="H51" s="33"/>
    </row>
    <row r="52" spans="1:20" ht="15.75" customHeight="1" x14ac:dyDescent="0.25">
      <c r="A52" s="28"/>
      <c r="B52" s="49" t="s">
        <v>115</v>
      </c>
      <c r="C52" s="30">
        <v>1</v>
      </c>
      <c r="D52" s="30">
        <v>1</v>
      </c>
      <c r="E52" s="186">
        <v>7.4</v>
      </c>
      <c r="F52" s="187"/>
      <c r="G52" s="33"/>
      <c r="H52" s="33"/>
    </row>
    <row r="53" spans="1:20" ht="15.75" customHeight="1" x14ac:dyDescent="0.25">
      <c r="A53" s="35"/>
      <c r="B53" s="49" t="s">
        <v>82</v>
      </c>
      <c r="C53" s="30">
        <v>1</v>
      </c>
      <c r="D53" s="30">
        <v>1</v>
      </c>
      <c r="E53" s="186">
        <v>39</v>
      </c>
      <c r="F53" s="187"/>
      <c r="G53" s="33"/>
      <c r="H53" s="33"/>
      <c r="J53" s="127"/>
    </row>
    <row r="54" spans="1:20" ht="15.75" customHeight="1" thickBot="1" x14ac:dyDescent="0.3">
      <c r="A54" s="42"/>
      <c r="B54" s="43"/>
      <c r="C54" s="44"/>
      <c r="D54" s="44"/>
      <c r="E54" s="189"/>
      <c r="F54" s="190"/>
      <c r="G54" s="52"/>
      <c r="H54" s="33"/>
    </row>
    <row r="55" spans="1:20" ht="15.75" customHeight="1" x14ac:dyDescent="0.25">
      <c r="G55" s="52"/>
      <c r="H55" s="33"/>
    </row>
    <row r="56" spans="1:20" ht="15.75" customHeight="1" thickBot="1" x14ac:dyDescent="0.3">
      <c r="A56" s="48"/>
      <c r="B56" s="105" t="s">
        <v>100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</row>
    <row r="57" spans="1:20" ht="15.75" customHeight="1" x14ac:dyDescent="0.25">
      <c r="A57" s="48"/>
      <c r="B57" s="57" t="s">
        <v>83</v>
      </c>
      <c r="C57" s="58" t="s">
        <v>84</v>
      </c>
      <c r="D57" s="59"/>
      <c r="E57" s="59"/>
      <c r="F57" s="60"/>
      <c r="G57" s="61"/>
      <c r="H57" s="62"/>
      <c r="I57" s="48"/>
      <c r="J57" s="48"/>
      <c r="K57" s="48"/>
      <c r="L57" s="48"/>
      <c r="M57" s="48"/>
      <c r="N57" s="112"/>
      <c r="O57" s="48"/>
      <c r="P57" s="113"/>
      <c r="Q57" s="48"/>
      <c r="R57" s="113"/>
      <c r="S57" s="107"/>
      <c r="T57" s="48"/>
    </row>
    <row r="58" spans="1:20" ht="15.75" customHeight="1" thickBot="1" x14ac:dyDescent="0.3">
      <c r="A58" s="48"/>
      <c r="B58" s="63"/>
      <c r="C58" s="64" t="s">
        <v>85</v>
      </c>
      <c r="D58" s="65" t="s">
        <v>51</v>
      </c>
      <c r="E58" s="65" t="s">
        <v>39</v>
      </c>
      <c r="F58" s="66" t="s">
        <v>86</v>
      </c>
      <c r="G58" s="67"/>
      <c r="H58" s="68"/>
      <c r="I58" s="48"/>
      <c r="J58" s="48"/>
      <c r="K58" s="48"/>
      <c r="L58" s="48"/>
      <c r="M58" s="48"/>
      <c r="N58" s="113"/>
      <c r="O58" s="48"/>
      <c r="P58" s="113"/>
      <c r="Q58" s="48"/>
      <c r="R58" s="113"/>
      <c r="S58" s="107"/>
      <c r="T58" s="48"/>
    </row>
    <row r="59" spans="1:20" ht="15.75" customHeight="1" x14ac:dyDescent="0.25">
      <c r="A59" s="48"/>
      <c r="B59" s="69" t="s">
        <v>87</v>
      </c>
      <c r="C59" s="54">
        <v>380</v>
      </c>
      <c r="D59" s="70">
        <v>268</v>
      </c>
      <c r="E59" s="70">
        <v>653</v>
      </c>
      <c r="F59" s="123">
        <f t="shared" ref="F59:F62" si="0">SUM(C59,D59,E59)</f>
        <v>1301</v>
      </c>
      <c r="G59" s="56"/>
      <c r="H59" s="71"/>
      <c r="I59" s="48"/>
      <c r="J59" s="48"/>
      <c r="K59" s="48"/>
      <c r="L59" s="48"/>
      <c r="M59" s="48"/>
      <c r="N59" s="113"/>
      <c r="O59" s="48"/>
      <c r="P59" s="113"/>
      <c r="Q59" s="48"/>
      <c r="R59" s="113"/>
      <c r="S59" s="107"/>
      <c r="T59" s="48"/>
    </row>
    <row r="60" spans="1:20" ht="15.75" customHeight="1" x14ac:dyDescent="0.25">
      <c r="A60" s="48"/>
      <c r="B60" s="72" t="s">
        <v>88</v>
      </c>
      <c r="C60" s="55">
        <v>293.7</v>
      </c>
      <c r="D60" s="30">
        <v>236</v>
      </c>
      <c r="E60" s="70">
        <v>653</v>
      </c>
      <c r="F60" s="123">
        <f t="shared" si="0"/>
        <v>1182.7</v>
      </c>
      <c r="G60" s="73"/>
      <c r="H60" s="74"/>
      <c r="I60" s="48"/>
      <c r="J60" s="48"/>
      <c r="K60" s="48"/>
      <c r="L60" s="48"/>
      <c r="M60" s="48"/>
      <c r="N60" s="113"/>
      <c r="O60" s="48"/>
      <c r="P60" s="113"/>
      <c r="Q60" s="48"/>
      <c r="R60" s="113"/>
      <c r="S60" s="107"/>
      <c r="T60" s="48"/>
    </row>
    <row r="61" spans="1:20" ht="15.75" customHeight="1" x14ac:dyDescent="0.25">
      <c r="A61" s="48"/>
      <c r="B61" s="72" t="s">
        <v>89</v>
      </c>
      <c r="C61" s="55">
        <v>299</v>
      </c>
      <c r="D61" s="30">
        <v>236</v>
      </c>
      <c r="E61" s="70">
        <v>653</v>
      </c>
      <c r="F61" s="123">
        <f t="shared" si="0"/>
        <v>1188</v>
      </c>
      <c r="G61" s="73"/>
      <c r="H61" s="74"/>
      <c r="I61" s="48"/>
      <c r="J61" s="48"/>
      <c r="K61" s="48"/>
      <c r="L61" s="48"/>
      <c r="M61" s="48"/>
      <c r="N61" s="113"/>
      <c r="O61" s="48"/>
      <c r="P61" s="113"/>
      <c r="Q61" s="48"/>
      <c r="R61" s="113"/>
      <c r="S61" s="107"/>
      <c r="T61" s="48"/>
    </row>
    <row r="62" spans="1:20" ht="15.75" customHeight="1" x14ac:dyDescent="0.25">
      <c r="A62" s="48"/>
      <c r="B62" s="72" t="s">
        <v>90</v>
      </c>
      <c r="C62" s="55">
        <v>151</v>
      </c>
      <c r="D62" s="30">
        <v>234</v>
      </c>
      <c r="E62" s="70">
        <v>653</v>
      </c>
      <c r="F62" s="123">
        <f t="shared" si="0"/>
        <v>1038</v>
      </c>
      <c r="G62" s="73"/>
      <c r="H62" s="74"/>
      <c r="I62" s="48"/>
      <c r="J62" s="48"/>
      <c r="K62" s="48"/>
      <c r="L62" s="48"/>
      <c r="M62" s="48"/>
      <c r="N62" s="113"/>
      <c r="O62" s="48"/>
      <c r="P62" s="113"/>
      <c r="Q62" s="48"/>
      <c r="R62" s="113"/>
      <c r="S62" s="107"/>
      <c r="T62" s="48"/>
    </row>
    <row r="63" spans="1:20" ht="15.75" customHeight="1" thickBot="1" x14ac:dyDescent="0.3">
      <c r="A63" s="48"/>
      <c r="B63" s="75" t="s">
        <v>86</v>
      </c>
      <c r="C63" s="67"/>
      <c r="D63" s="76"/>
      <c r="E63" s="76"/>
      <c r="F63" s="124">
        <f>SUM(F62,F61,F60,F59)</f>
        <v>4709.7</v>
      </c>
      <c r="G63" s="67"/>
      <c r="H63" s="68"/>
      <c r="I63" s="48"/>
      <c r="J63" s="48"/>
      <c r="K63" s="48"/>
      <c r="L63" s="48"/>
      <c r="M63" s="48"/>
      <c r="N63" s="113"/>
      <c r="O63" s="48"/>
      <c r="P63" s="113"/>
      <c r="Q63" s="48"/>
      <c r="R63" s="113"/>
      <c r="S63" s="107"/>
      <c r="T63" s="48"/>
    </row>
    <row r="64" spans="1:20" ht="15.75" customHeight="1" x14ac:dyDescent="0.25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113"/>
      <c r="O64" s="48"/>
      <c r="P64" s="113"/>
      <c r="Q64" s="48"/>
      <c r="R64" s="113"/>
      <c r="S64" s="107"/>
      <c r="T64" s="48"/>
    </row>
    <row r="65" spans="1:20" ht="15.75" customHeight="1" thickBot="1" x14ac:dyDescent="0.3">
      <c r="A65" s="48"/>
      <c r="B65" s="111" t="s">
        <v>102</v>
      </c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113"/>
      <c r="O65" s="48"/>
      <c r="P65" s="113"/>
      <c r="Q65" s="48"/>
      <c r="R65" s="113"/>
      <c r="S65" s="107"/>
      <c r="T65" s="48"/>
    </row>
    <row r="66" spans="1:20" ht="15.75" customHeight="1" thickBot="1" x14ac:dyDescent="0.3">
      <c r="A66" s="48"/>
      <c r="B66" s="77" t="s">
        <v>85</v>
      </c>
      <c r="C66" s="53" t="s">
        <v>91</v>
      </c>
      <c r="D66" s="78" t="s">
        <v>92</v>
      </c>
      <c r="E66" s="78" t="s">
        <v>93</v>
      </c>
      <c r="F66" s="78" t="s">
        <v>94</v>
      </c>
      <c r="G66" s="79"/>
      <c r="H66" s="79"/>
      <c r="I66" s="80" t="s">
        <v>95</v>
      </c>
      <c r="J66" s="77" t="s">
        <v>86</v>
      </c>
      <c r="K66" s="48"/>
      <c r="L66" s="48"/>
      <c r="M66" s="48"/>
      <c r="N66" s="113"/>
      <c r="O66" s="48"/>
      <c r="P66" s="113"/>
      <c r="Q66" s="48"/>
      <c r="R66" s="113"/>
      <c r="S66" s="107"/>
      <c r="T66" s="48"/>
    </row>
    <row r="67" spans="1:20" ht="15.75" customHeight="1" x14ac:dyDescent="0.25">
      <c r="A67" s="48"/>
      <c r="B67" s="72" t="s">
        <v>87</v>
      </c>
      <c r="C67" s="56"/>
      <c r="D67" s="81"/>
      <c r="E67" s="81"/>
      <c r="F67" s="81"/>
      <c r="G67" s="81"/>
      <c r="H67" s="81"/>
      <c r="I67" s="71"/>
      <c r="J67" s="82">
        <f t="shared" ref="J67:J70" si="1">SUM(I67,F67,E67,D67,C67)</f>
        <v>0</v>
      </c>
      <c r="K67" s="48"/>
      <c r="L67" s="48"/>
      <c r="M67" s="48"/>
      <c r="N67" s="113"/>
      <c r="O67" s="48"/>
      <c r="P67" s="113"/>
      <c r="Q67" s="48"/>
      <c r="R67" s="113"/>
      <c r="S67" s="107"/>
      <c r="T67" s="48"/>
    </row>
    <row r="68" spans="1:20" ht="15.75" customHeight="1" x14ac:dyDescent="0.25">
      <c r="A68" s="48"/>
      <c r="B68" s="72" t="s">
        <v>88</v>
      </c>
      <c r="C68" s="73"/>
      <c r="D68" s="83"/>
      <c r="E68" s="83"/>
      <c r="F68" s="83"/>
      <c r="G68" s="83"/>
      <c r="H68" s="83"/>
      <c r="I68" s="74"/>
      <c r="J68" s="82">
        <f t="shared" si="1"/>
        <v>0</v>
      </c>
      <c r="K68" s="48"/>
      <c r="L68" s="48"/>
      <c r="M68" s="48"/>
      <c r="N68" s="113"/>
      <c r="O68" s="48"/>
      <c r="P68" s="113"/>
      <c r="Q68" s="48"/>
      <c r="R68" s="113"/>
      <c r="S68" s="107"/>
      <c r="T68" s="48"/>
    </row>
    <row r="69" spans="1:20" ht="15.75" customHeight="1" x14ac:dyDescent="0.25">
      <c r="A69" s="48"/>
      <c r="B69" s="72" t="s">
        <v>89</v>
      </c>
      <c r="C69" s="55">
        <v>3</v>
      </c>
      <c r="D69" s="30">
        <v>2</v>
      </c>
      <c r="E69" s="83"/>
      <c r="F69" s="83"/>
      <c r="G69" s="83"/>
      <c r="H69" s="83"/>
      <c r="I69" s="74"/>
      <c r="J69" s="82">
        <f t="shared" si="1"/>
        <v>5</v>
      </c>
      <c r="K69" s="48"/>
      <c r="L69" s="48"/>
      <c r="M69" s="48"/>
      <c r="N69" s="113"/>
      <c r="O69" s="48"/>
      <c r="P69" s="113"/>
      <c r="Q69" s="48"/>
      <c r="R69" s="113"/>
      <c r="S69" s="107"/>
      <c r="T69" s="48"/>
    </row>
    <row r="70" spans="1:20" ht="18" customHeight="1" thickBot="1" x14ac:dyDescent="0.3">
      <c r="A70" s="48"/>
      <c r="B70" s="84" t="s">
        <v>90</v>
      </c>
      <c r="C70" s="85"/>
      <c r="D70" s="86"/>
      <c r="E70" s="86"/>
      <c r="F70" s="86"/>
      <c r="G70" s="86"/>
      <c r="H70" s="86"/>
      <c r="I70" s="87"/>
      <c r="J70" s="133">
        <f t="shared" si="1"/>
        <v>0</v>
      </c>
      <c r="K70" s="48"/>
      <c r="L70" s="48"/>
      <c r="M70" s="48"/>
      <c r="N70" s="113"/>
      <c r="O70" s="48"/>
      <c r="P70" s="113"/>
      <c r="Q70" s="48"/>
      <c r="R70" s="113"/>
      <c r="S70" s="107"/>
      <c r="T70" s="48"/>
    </row>
    <row r="71" spans="1:20" ht="15.75" customHeight="1" thickBot="1" x14ac:dyDescent="0.3">
      <c r="A71" s="48"/>
      <c r="B71" s="136" t="s">
        <v>96</v>
      </c>
      <c r="C71" s="137"/>
      <c r="D71" s="138"/>
      <c r="E71" s="138"/>
      <c r="F71" s="138"/>
      <c r="G71" s="138"/>
      <c r="H71" s="138"/>
      <c r="I71" s="139"/>
      <c r="J71" s="140">
        <f>SUM(J70,J68,J69,J67)</f>
        <v>5</v>
      </c>
      <c r="K71" s="48"/>
      <c r="L71" s="48"/>
      <c r="M71" s="48"/>
      <c r="N71" s="113"/>
      <c r="O71" s="48"/>
      <c r="P71" s="113"/>
      <c r="Q71" s="48"/>
      <c r="R71" s="113"/>
      <c r="S71" s="107"/>
      <c r="T71" s="48"/>
    </row>
    <row r="72" spans="1:20" ht="15.75" customHeight="1" thickBot="1" x14ac:dyDescent="0.3">
      <c r="A72" s="48"/>
      <c r="B72" s="129"/>
      <c r="C72" s="130"/>
      <c r="D72" s="131"/>
      <c r="E72" s="131"/>
      <c r="F72" s="131"/>
      <c r="G72" s="131"/>
      <c r="H72" s="131"/>
      <c r="I72" s="132"/>
      <c r="J72" s="133"/>
      <c r="K72" s="48"/>
      <c r="L72" s="48"/>
      <c r="M72" s="48"/>
      <c r="N72" s="107"/>
      <c r="O72" s="48"/>
      <c r="P72" s="107"/>
      <c r="Q72" s="48"/>
      <c r="R72" s="107"/>
      <c r="S72" s="107"/>
      <c r="T72" s="48"/>
    </row>
    <row r="73" spans="1:20" ht="15.75" customHeight="1" thickBot="1" x14ac:dyDescent="0.3">
      <c r="A73" s="48"/>
      <c r="B73" s="77" t="s">
        <v>51</v>
      </c>
      <c r="C73" s="88"/>
      <c r="D73" s="79"/>
      <c r="E73" s="79"/>
      <c r="F73" s="79"/>
      <c r="G73" s="79"/>
      <c r="H73" s="79"/>
      <c r="I73" s="89"/>
      <c r="J73" s="90"/>
      <c r="K73" s="48"/>
      <c r="L73" s="48"/>
      <c r="M73" s="48"/>
      <c r="N73" s="107"/>
      <c r="O73" s="48"/>
      <c r="P73" s="107"/>
      <c r="Q73" s="48"/>
      <c r="R73" s="107"/>
      <c r="S73" s="107"/>
      <c r="T73" s="48"/>
    </row>
    <row r="74" spans="1:20" ht="15.75" customHeight="1" x14ac:dyDescent="0.25">
      <c r="A74" s="48"/>
      <c r="B74" s="72" t="s">
        <v>87</v>
      </c>
      <c r="C74" s="54">
        <v>2</v>
      </c>
      <c r="D74" s="70">
        <v>1</v>
      </c>
      <c r="E74" s="83"/>
      <c r="F74" s="83"/>
      <c r="G74" s="83"/>
      <c r="H74" s="83"/>
      <c r="I74" s="74"/>
      <c r="J74" s="82">
        <f t="shared" ref="J74:J77" si="2">SUM(I74,F74,E74,D74,C74)</f>
        <v>3</v>
      </c>
      <c r="K74" s="48"/>
      <c r="L74" s="48"/>
      <c r="M74" s="48"/>
      <c r="N74" s="107"/>
      <c r="O74" s="48"/>
      <c r="P74" s="107"/>
      <c r="Q74" s="48"/>
      <c r="R74" s="107"/>
      <c r="S74" s="107"/>
      <c r="T74" s="48"/>
    </row>
    <row r="75" spans="1:20" ht="15.75" customHeight="1" x14ac:dyDescent="0.25">
      <c r="A75" s="48"/>
      <c r="B75" s="72" t="s">
        <v>88</v>
      </c>
      <c r="C75" s="55">
        <v>2</v>
      </c>
      <c r="D75" s="30">
        <v>2</v>
      </c>
      <c r="E75" s="83"/>
      <c r="F75" s="83"/>
      <c r="G75" s="83"/>
      <c r="H75" s="83"/>
      <c r="I75" s="74"/>
      <c r="J75" s="82">
        <f t="shared" si="2"/>
        <v>4</v>
      </c>
      <c r="K75" s="48"/>
      <c r="L75" s="48"/>
      <c r="M75" s="48"/>
      <c r="N75" s="107"/>
      <c r="O75" s="48"/>
      <c r="P75" s="107"/>
      <c r="Q75" s="48"/>
      <c r="R75" s="107"/>
      <c r="S75" s="107"/>
      <c r="T75" s="48"/>
    </row>
    <row r="76" spans="1:20" ht="15.75" customHeight="1" x14ac:dyDescent="0.25">
      <c r="A76" s="48"/>
      <c r="B76" s="72" t="s">
        <v>89</v>
      </c>
      <c r="C76" s="55">
        <v>2</v>
      </c>
      <c r="D76" s="30">
        <v>2</v>
      </c>
      <c r="E76" s="83"/>
      <c r="F76" s="83"/>
      <c r="G76" s="83"/>
      <c r="H76" s="83"/>
      <c r="I76" s="74"/>
      <c r="J76" s="82">
        <f t="shared" si="2"/>
        <v>4</v>
      </c>
      <c r="K76" s="48"/>
      <c r="L76" s="48"/>
      <c r="M76" s="48"/>
      <c r="N76" s="107"/>
      <c r="O76" s="48"/>
      <c r="P76" s="107"/>
      <c r="Q76" s="48"/>
      <c r="R76" s="107"/>
      <c r="S76" s="107"/>
      <c r="T76" s="48"/>
    </row>
    <row r="77" spans="1:20" ht="15.75" customHeight="1" thickBot="1" x14ac:dyDescent="0.3">
      <c r="A77" s="48"/>
      <c r="B77" s="84" t="s">
        <v>90</v>
      </c>
      <c r="C77" s="134">
        <v>2</v>
      </c>
      <c r="D77" s="135">
        <v>2</v>
      </c>
      <c r="E77" s="86"/>
      <c r="F77" s="86"/>
      <c r="G77" s="86"/>
      <c r="H77" s="86"/>
      <c r="I77" s="87"/>
      <c r="J77" s="133">
        <f t="shared" si="2"/>
        <v>4</v>
      </c>
      <c r="K77" s="48"/>
      <c r="L77" s="48"/>
      <c r="M77" s="48"/>
      <c r="N77" s="107"/>
      <c r="O77" s="48"/>
      <c r="P77" s="107"/>
      <c r="Q77" s="48"/>
      <c r="R77" s="107"/>
      <c r="S77" s="107"/>
      <c r="T77" s="48"/>
    </row>
    <row r="78" spans="1:20" ht="15.75" customHeight="1" thickBot="1" x14ac:dyDescent="0.3">
      <c r="A78" s="48"/>
      <c r="B78" s="136" t="s">
        <v>96</v>
      </c>
      <c r="C78" s="137"/>
      <c r="D78" s="138"/>
      <c r="E78" s="138"/>
      <c r="F78" s="138"/>
      <c r="G78" s="138"/>
      <c r="H78" s="138"/>
      <c r="I78" s="139"/>
      <c r="J78" s="140">
        <f>SUM(J77,J75,J76,J74)</f>
        <v>15</v>
      </c>
      <c r="K78" s="48"/>
      <c r="L78" s="48"/>
      <c r="M78" s="48"/>
      <c r="N78" s="113"/>
      <c r="O78" s="48"/>
      <c r="P78" s="113"/>
      <c r="Q78" s="48"/>
      <c r="R78" s="113"/>
      <c r="S78" s="107"/>
      <c r="T78" s="48"/>
    </row>
    <row r="79" spans="1:20" ht="15.75" customHeight="1" thickBot="1" x14ac:dyDescent="0.3">
      <c r="A79" s="48"/>
      <c r="B79" s="129"/>
      <c r="C79" s="130"/>
      <c r="D79" s="131"/>
      <c r="E79" s="131"/>
      <c r="F79" s="131"/>
      <c r="G79" s="131"/>
      <c r="H79" s="131"/>
      <c r="I79" s="132"/>
      <c r="J79" s="133"/>
      <c r="K79" s="48"/>
      <c r="L79" s="48"/>
      <c r="M79" s="48"/>
      <c r="N79" s="107"/>
      <c r="O79" s="48"/>
      <c r="P79" s="107"/>
      <c r="Q79" s="48"/>
      <c r="R79" s="107"/>
      <c r="S79" s="107"/>
      <c r="T79" s="48"/>
    </row>
    <row r="80" spans="1:20" ht="15.75" customHeight="1" thickBot="1" x14ac:dyDescent="0.3">
      <c r="A80" s="48"/>
      <c r="B80" s="77" t="s">
        <v>39</v>
      </c>
      <c r="C80" s="88"/>
      <c r="D80" s="79"/>
      <c r="E80" s="79"/>
      <c r="F80" s="79"/>
      <c r="G80" s="79"/>
      <c r="H80" s="79"/>
      <c r="I80" s="89"/>
      <c r="J80" s="90"/>
      <c r="K80" s="48"/>
      <c r="L80" s="48"/>
      <c r="M80" s="48"/>
      <c r="N80" s="113"/>
      <c r="O80" s="48"/>
      <c r="P80" s="113"/>
      <c r="Q80" s="48"/>
      <c r="R80" s="113"/>
      <c r="S80" s="107"/>
      <c r="T80" s="48"/>
    </row>
    <row r="81" spans="1:20" ht="15.75" customHeight="1" x14ac:dyDescent="0.25">
      <c r="A81" s="48"/>
      <c r="B81" s="72" t="s">
        <v>87</v>
      </c>
      <c r="C81" s="56"/>
      <c r="D81" s="81"/>
      <c r="E81" s="70">
        <v>2</v>
      </c>
      <c r="F81" s="70">
        <v>4</v>
      </c>
      <c r="G81" s="81"/>
      <c r="H81" s="81"/>
      <c r="I81" s="91">
        <v>2</v>
      </c>
      <c r="J81" s="82">
        <f t="shared" ref="J81:J84" si="3">SUM(I81,F81,E81,D81,C81)</f>
        <v>8</v>
      </c>
      <c r="K81" s="48"/>
      <c r="L81" s="48"/>
      <c r="M81" s="48"/>
      <c r="N81" s="113"/>
      <c r="O81" s="48"/>
      <c r="P81" s="113"/>
      <c r="Q81" s="48"/>
      <c r="R81" s="113"/>
      <c r="S81" s="107"/>
      <c r="T81" s="48"/>
    </row>
    <row r="82" spans="1:20" ht="15.75" customHeight="1" x14ac:dyDescent="0.25">
      <c r="A82" s="48"/>
      <c r="B82" s="72" t="s">
        <v>88</v>
      </c>
      <c r="C82" s="73"/>
      <c r="D82" s="83"/>
      <c r="E82" s="70">
        <v>2</v>
      </c>
      <c r="F82" s="70">
        <v>4</v>
      </c>
      <c r="G82" s="81"/>
      <c r="H82" s="81"/>
      <c r="I82" s="91">
        <v>2</v>
      </c>
      <c r="J82" s="82">
        <f t="shared" si="3"/>
        <v>8</v>
      </c>
      <c r="K82" s="48"/>
      <c r="L82" s="48"/>
      <c r="M82" s="48"/>
      <c r="N82" s="113"/>
      <c r="O82" s="48"/>
      <c r="P82" s="113"/>
      <c r="Q82" s="48"/>
      <c r="R82" s="113"/>
      <c r="S82" s="107"/>
      <c r="T82" s="48"/>
    </row>
    <row r="83" spans="1:20" ht="15.75" customHeight="1" x14ac:dyDescent="0.25">
      <c r="A83" s="48"/>
      <c r="B83" s="72" t="s">
        <v>89</v>
      </c>
      <c r="C83" s="73"/>
      <c r="D83" s="83"/>
      <c r="E83" s="70">
        <v>2</v>
      </c>
      <c r="F83" s="70">
        <v>4</v>
      </c>
      <c r="G83" s="81"/>
      <c r="H83" s="81"/>
      <c r="I83" s="91">
        <v>2</v>
      </c>
      <c r="J83" s="82">
        <f t="shared" si="3"/>
        <v>8</v>
      </c>
      <c r="K83" s="48"/>
      <c r="L83" s="48"/>
      <c r="M83" s="48"/>
      <c r="N83" s="113"/>
      <c r="O83" s="48"/>
      <c r="P83" s="113"/>
      <c r="Q83" s="48"/>
      <c r="R83" s="113"/>
      <c r="S83" s="107"/>
      <c r="T83" s="48"/>
    </row>
    <row r="84" spans="1:20" ht="15.75" customHeight="1" thickBot="1" x14ac:dyDescent="0.3">
      <c r="A84" s="48"/>
      <c r="B84" s="84" t="s">
        <v>90</v>
      </c>
      <c r="C84" s="85"/>
      <c r="D84" s="86"/>
      <c r="E84" s="141">
        <v>2</v>
      </c>
      <c r="F84" s="141">
        <v>4</v>
      </c>
      <c r="G84" s="131"/>
      <c r="H84" s="131"/>
      <c r="I84" s="122">
        <v>2</v>
      </c>
      <c r="J84" s="133">
        <f t="shared" si="3"/>
        <v>8</v>
      </c>
      <c r="K84" s="48"/>
      <c r="L84" s="48"/>
      <c r="M84" s="48"/>
      <c r="N84" s="112"/>
      <c r="O84" s="48"/>
      <c r="P84" s="113"/>
      <c r="Q84" s="48"/>
      <c r="R84" s="113"/>
      <c r="S84" s="107"/>
      <c r="T84" s="48"/>
    </row>
    <row r="85" spans="1:20" ht="15.75" customHeight="1" thickBot="1" x14ac:dyDescent="0.3">
      <c r="A85" s="48"/>
      <c r="B85" s="136" t="s">
        <v>96</v>
      </c>
      <c r="C85" s="137"/>
      <c r="D85" s="138"/>
      <c r="E85" s="138"/>
      <c r="F85" s="138"/>
      <c r="G85" s="138"/>
      <c r="H85" s="138"/>
      <c r="I85" s="139"/>
      <c r="J85" s="140">
        <f>SUM(J84,J82,J83,J81)</f>
        <v>32</v>
      </c>
      <c r="K85" s="48"/>
      <c r="L85" s="48"/>
      <c r="M85" s="48"/>
      <c r="N85" s="112"/>
      <c r="O85" s="48"/>
      <c r="P85" s="113"/>
      <c r="Q85" s="48"/>
      <c r="R85" s="113"/>
      <c r="S85" s="107"/>
      <c r="T85" s="48"/>
    </row>
    <row r="86" spans="1:20" ht="15.75" customHeight="1" x14ac:dyDescent="0.25">
      <c r="A86" s="48"/>
      <c r="B86" s="69"/>
      <c r="C86" s="56"/>
      <c r="D86" s="81"/>
      <c r="E86" s="81"/>
      <c r="F86" s="81"/>
      <c r="G86" s="81"/>
      <c r="H86" s="81"/>
      <c r="I86" s="71"/>
      <c r="J86" s="69"/>
      <c r="K86" s="48"/>
      <c r="L86" s="48"/>
      <c r="M86" s="48"/>
      <c r="N86" s="112"/>
      <c r="O86" s="48"/>
      <c r="P86" s="113"/>
      <c r="Q86" s="48"/>
      <c r="R86" s="113"/>
      <c r="S86" s="107"/>
      <c r="T86" s="48"/>
    </row>
    <row r="87" spans="1:20" ht="15.75" customHeight="1" thickBot="1" x14ac:dyDescent="0.3">
      <c r="A87" s="48"/>
      <c r="B87" s="72"/>
      <c r="C87" s="73"/>
      <c r="D87" s="83"/>
      <c r="E87" s="83"/>
      <c r="F87" s="83"/>
      <c r="G87" s="83"/>
      <c r="H87" s="83"/>
      <c r="I87" s="74"/>
      <c r="J87" s="72"/>
      <c r="K87" s="92"/>
      <c r="L87" s="48"/>
      <c r="M87" s="48"/>
      <c r="N87" s="112"/>
      <c r="O87" s="48"/>
      <c r="P87" s="113"/>
      <c r="Q87" s="48"/>
      <c r="R87" s="113"/>
      <c r="S87" s="107"/>
      <c r="T87" s="48"/>
    </row>
    <row r="88" spans="1:20" ht="15.75" customHeight="1" thickBot="1" x14ac:dyDescent="0.3">
      <c r="A88" s="48"/>
      <c r="B88" s="77" t="s">
        <v>86</v>
      </c>
      <c r="C88" s="93">
        <f>SUM(C74,C75,C76,C77,C84,C83,C82,C81,C70,C69,C68)</f>
        <v>11</v>
      </c>
      <c r="D88" s="93">
        <f>SUM(D74,D75,D76,D77,D84,D83,D82,D81,D70,D69,D68)</f>
        <v>9</v>
      </c>
      <c r="E88" s="93">
        <f>SUM(E74,E75,E76,E77,E84,E83,E82,E81,E70,E69,E68)</f>
        <v>8</v>
      </c>
      <c r="F88" s="93">
        <f>SUM(F74,F75,F76,F77,F84,F83,F82,F81,F70,F69,F68)</f>
        <v>16</v>
      </c>
      <c r="G88" s="93" t="e">
        <f>SUM(#REF!,#REF!,#REF!,#REF!,G84,G83,G82,G81,G70,G69,G68)</f>
        <v>#REF!</v>
      </c>
      <c r="H88" s="93" t="e">
        <f>SUM(#REF!,#REF!,#REF!,#REF!,H84,H83,H82,H81,H70,H69,H68)</f>
        <v>#REF!</v>
      </c>
      <c r="I88" s="93">
        <f>SUM(I74,I75,I76,I77,I84,I83,I82,I81,I70,I69,I68)</f>
        <v>8</v>
      </c>
      <c r="J88" s="94">
        <f>SUM(J78,J85,J71)</f>
        <v>52</v>
      </c>
      <c r="K88" s="92"/>
      <c r="L88" s="48"/>
      <c r="M88" s="48"/>
      <c r="N88" s="112"/>
      <c r="O88" s="48"/>
      <c r="P88" s="113"/>
      <c r="Q88" s="48"/>
      <c r="R88" s="113"/>
      <c r="S88" s="107"/>
      <c r="T88" s="48"/>
    </row>
    <row r="89" spans="1:20" ht="15.75" customHeight="1" x14ac:dyDescent="0.25">
      <c r="A89" s="48"/>
      <c r="B89" s="48"/>
      <c r="C89" s="48"/>
      <c r="D89" s="48"/>
      <c r="E89" s="48"/>
      <c r="F89" s="95"/>
      <c r="G89" s="96"/>
      <c r="H89" s="92"/>
      <c r="I89" s="97"/>
      <c r="J89" s="97"/>
      <c r="K89" s="95"/>
      <c r="L89" s="48"/>
      <c r="M89" s="48"/>
      <c r="N89" s="112"/>
      <c r="O89" s="48"/>
      <c r="P89" s="113"/>
      <c r="Q89" s="48"/>
      <c r="R89" s="113"/>
      <c r="S89" s="107"/>
      <c r="T89" s="48"/>
    </row>
    <row r="90" spans="1:20" s="185" customFormat="1" ht="15.75" customHeight="1" x14ac:dyDescent="0.25"/>
    <row r="91" spans="1:20" ht="15.75" customHeight="1" x14ac:dyDescent="0.25">
      <c r="A91" s="48"/>
      <c r="B91" s="48"/>
      <c r="C91" s="48"/>
      <c r="D91" s="48"/>
      <c r="E91" s="48"/>
      <c r="F91" s="183"/>
      <c r="G91" s="184"/>
      <c r="H91" s="184"/>
      <c r="I91" s="184"/>
      <c r="J91" s="112"/>
      <c r="K91" s="48"/>
      <c r="L91" s="48"/>
      <c r="M91" s="48"/>
      <c r="N91" s="112"/>
      <c r="O91" s="48"/>
      <c r="P91" s="113"/>
      <c r="Q91" s="48"/>
      <c r="R91" s="113"/>
      <c r="S91" s="107"/>
      <c r="T91" s="48"/>
    </row>
    <row r="92" spans="1:20" ht="15.75" customHeight="1" x14ac:dyDescent="0.25">
      <c r="A92" s="48"/>
      <c r="B92" s="48"/>
      <c r="C92" s="48"/>
      <c r="D92" s="48"/>
      <c r="E92" s="48"/>
      <c r="F92" s="100"/>
      <c r="G92" s="100"/>
      <c r="H92" s="100"/>
      <c r="I92" s="100"/>
      <c r="J92" s="95"/>
      <c r="K92" s="48"/>
      <c r="L92" s="48"/>
      <c r="M92" s="48"/>
      <c r="N92" s="112"/>
      <c r="O92" s="48"/>
      <c r="P92" s="113"/>
      <c r="Q92" s="48"/>
      <c r="R92" s="113"/>
      <c r="S92" s="107"/>
      <c r="T92" s="48"/>
    </row>
    <row r="93" spans="1:20" ht="15.75" customHeight="1" x14ac:dyDescent="0.25">
      <c r="A93" s="48"/>
      <c r="B93" s="48"/>
      <c r="C93" s="48"/>
      <c r="D93" s="48"/>
      <c r="E93" s="48"/>
      <c r="F93" s="98"/>
      <c r="G93" s="92"/>
      <c r="H93" s="92"/>
      <c r="I93" s="92"/>
      <c r="J93" s="99"/>
      <c r="K93" s="48"/>
      <c r="L93" s="48"/>
      <c r="M93" s="48"/>
      <c r="N93" s="112"/>
      <c r="O93" s="48"/>
      <c r="P93" s="113"/>
      <c r="Q93" s="48"/>
      <c r="R93" s="113"/>
      <c r="S93" s="107"/>
      <c r="T93" s="48"/>
    </row>
    <row r="94" spans="1:20" ht="15.75" customHeight="1" x14ac:dyDescent="0.25">
      <c r="M94" s="48"/>
      <c r="N94" s="47"/>
      <c r="O94" s="48"/>
      <c r="P94" s="47"/>
      <c r="Q94" s="48"/>
      <c r="R94" s="47"/>
      <c r="S94" s="165"/>
      <c r="T94" s="48"/>
    </row>
    <row r="95" spans="1:20" ht="15.75" customHeight="1" x14ac:dyDescent="0.25">
      <c r="M95" s="48"/>
      <c r="N95" s="47"/>
      <c r="O95" s="48"/>
      <c r="P95" s="47"/>
      <c r="Q95" s="48"/>
      <c r="R95" s="47"/>
      <c r="S95" s="165"/>
      <c r="T95" s="48"/>
    </row>
    <row r="96" spans="1:20" ht="15.75" customHeight="1" x14ac:dyDescent="0.25">
      <c r="M96" s="48"/>
      <c r="N96" s="47"/>
      <c r="O96" s="48"/>
      <c r="P96" s="47"/>
      <c r="Q96" s="48"/>
      <c r="R96" s="47"/>
      <c r="S96" s="165"/>
      <c r="T96" s="48"/>
    </row>
    <row r="97" spans="6:20" ht="15.75" customHeight="1" x14ac:dyDescent="0.25">
      <c r="M97" s="48"/>
      <c r="N97" s="47"/>
      <c r="O97" s="48"/>
      <c r="P97" s="47"/>
      <c r="Q97" s="48"/>
      <c r="R97" s="47"/>
      <c r="S97" s="165"/>
      <c r="T97" s="48"/>
    </row>
    <row r="98" spans="6:20" ht="15.75" customHeight="1" x14ac:dyDescent="0.25">
      <c r="M98" s="48"/>
      <c r="N98" s="47"/>
      <c r="O98" s="48"/>
      <c r="P98" s="47"/>
      <c r="Q98" s="48"/>
      <c r="R98" s="47"/>
      <c r="S98" s="165"/>
      <c r="T98" s="48"/>
    </row>
    <row r="99" spans="6:20" ht="15.75" customHeight="1" x14ac:dyDescent="0.25">
      <c r="F99" s="47"/>
      <c r="G99" s="47"/>
      <c r="H99" s="47"/>
      <c r="I99" s="47"/>
      <c r="N99" s="47"/>
      <c r="P99" s="47"/>
      <c r="Q99" s="12"/>
      <c r="R99" s="47"/>
      <c r="S99" s="165"/>
    </row>
    <row r="100" spans="6:20" ht="15.75" customHeight="1" x14ac:dyDescent="0.25">
      <c r="F100" s="47"/>
      <c r="G100" s="47"/>
      <c r="H100" s="47"/>
      <c r="I100" s="47"/>
      <c r="N100" s="47"/>
      <c r="P100" s="47"/>
      <c r="Q100" s="12"/>
      <c r="R100" s="47"/>
      <c r="S100" s="165"/>
    </row>
    <row r="101" spans="6:20" ht="15.75" customHeight="1" x14ac:dyDescent="0.25">
      <c r="F101" s="47"/>
      <c r="G101" s="47"/>
      <c r="H101" s="47"/>
      <c r="I101" s="47"/>
      <c r="N101" s="47"/>
      <c r="P101" s="47"/>
      <c r="Q101" s="12"/>
      <c r="R101" s="47"/>
      <c r="S101" s="165"/>
    </row>
    <row r="102" spans="6:20" ht="15.75" customHeight="1" x14ac:dyDescent="0.25">
      <c r="F102" s="47"/>
      <c r="G102" s="47"/>
      <c r="H102" s="47"/>
      <c r="I102" s="47"/>
      <c r="N102" s="47"/>
      <c r="P102" s="47"/>
      <c r="Q102" s="12"/>
      <c r="R102" s="47"/>
      <c r="S102" s="165"/>
    </row>
    <row r="103" spans="6:20" ht="15.75" customHeight="1" x14ac:dyDescent="0.25">
      <c r="F103" s="47"/>
      <c r="G103" s="47"/>
      <c r="H103" s="47"/>
      <c r="I103" s="47"/>
      <c r="N103" s="47"/>
      <c r="P103" s="47"/>
      <c r="Q103" s="12"/>
      <c r="R103" s="47"/>
      <c r="S103" s="165"/>
    </row>
    <row r="104" spans="6:20" ht="15.75" customHeight="1" x14ac:dyDescent="0.25">
      <c r="F104" s="47"/>
      <c r="G104" s="47"/>
      <c r="H104" s="47"/>
      <c r="I104" s="47"/>
      <c r="N104" s="47"/>
      <c r="P104" s="47"/>
      <c r="Q104" s="12"/>
      <c r="R104" s="47"/>
      <c r="S104" s="165"/>
    </row>
    <row r="105" spans="6:20" ht="15.75" customHeight="1" x14ac:dyDescent="0.25">
      <c r="F105" s="47"/>
      <c r="G105" s="47"/>
      <c r="H105" s="47"/>
      <c r="I105" s="47"/>
      <c r="N105" s="47"/>
      <c r="P105" s="47"/>
      <c r="Q105" s="12"/>
      <c r="R105" s="47"/>
      <c r="S105" s="165"/>
    </row>
    <row r="106" spans="6:20" ht="15.75" customHeight="1" x14ac:dyDescent="0.25">
      <c r="F106" s="47"/>
      <c r="G106" s="47"/>
      <c r="H106" s="47"/>
      <c r="I106" s="47"/>
      <c r="N106" s="47"/>
      <c r="P106" s="47"/>
      <c r="Q106" s="12"/>
      <c r="R106" s="47"/>
      <c r="S106" s="165"/>
    </row>
    <row r="107" spans="6:20" ht="15.75" customHeight="1" x14ac:dyDescent="0.25">
      <c r="F107" s="47"/>
      <c r="G107" s="47"/>
      <c r="H107" s="47"/>
      <c r="I107" s="47"/>
      <c r="N107" s="47"/>
      <c r="P107" s="47"/>
      <c r="Q107" s="12"/>
      <c r="R107" s="47"/>
      <c r="S107" s="165"/>
    </row>
    <row r="108" spans="6:20" ht="15.75" customHeight="1" x14ac:dyDescent="0.25">
      <c r="F108" s="47"/>
      <c r="G108" s="47"/>
      <c r="H108" s="47"/>
      <c r="I108" s="47"/>
      <c r="N108" s="47"/>
      <c r="P108" s="47"/>
      <c r="Q108" s="12"/>
      <c r="R108" s="47"/>
      <c r="S108" s="165"/>
    </row>
    <row r="109" spans="6:20" ht="15.75" customHeight="1" x14ac:dyDescent="0.25">
      <c r="F109" s="47"/>
      <c r="G109" s="47"/>
      <c r="H109" s="47"/>
      <c r="I109" s="47"/>
      <c r="N109" s="47"/>
      <c r="P109" s="47"/>
      <c r="Q109" s="12"/>
      <c r="R109" s="47"/>
      <c r="S109" s="165"/>
    </row>
    <row r="110" spans="6:20" ht="15.75" customHeight="1" x14ac:dyDescent="0.25">
      <c r="F110" s="47"/>
      <c r="G110" s="47"/>
      <c r="H110" s="47"/>
      <c r="I110" s="47"/>
      <c r="N110" s="47"/>
      <c r="P110" s="47"/>
      <c r="Q110" s="12"/>
      <c r="R110" s="47"/>
      <c r="S110" s="165"/>
    </row>
    <row r="111" spans="6:20" ht="15.75" customHeight="1" x14ac:dyDescent="0.25">
      <c r="F111" s="47"/>
      <c r="G111" s="47"/>
      <c r="H111" s="47"/>
      <c r="I111" s="47"/>
      <c r="N111" s="47"/>
      <c r="P111" s="47"/>
      <c r="Q111" s="12"/>
      <c r="R111" s="47"/>
      <c r="S111" s="165"/>
    </row>
    <row r="112" spans="6:20" ht="15.75" customHeight="1" x14ac:dyDescent="0.25">
      <c r="F112" s="47"/>
      <c r="G112" s="47"/>
      <c r="H112" s="47"/>
      <c r="I112" s="47"/>
      <c r="N112" s="47"/>
      <c r="P112" s="47"/>
      <c r="Q112" s="12"/>
      <c r="R112" s="47"/>
      <c r="S112" s="165"/>
    </row>
    <row r="113" spans="6:19" ht="15.75" customHeight="1" x14ac:dyDescent="0.25">
      <c r="F113" s="47"/>
      <c r="G113" s="47"/>
      <c r="H113" s="47"/>
      <c r="I113" s="47"/>
      <c r="N113" s="47"/>
      <c r="P113" s="47"/>
      <c r="Q113" s="12"/>
      <c r="R113" s="47"/>
      <c r="S113" s="165"/>
    </row>
    <row r="114" spans="6:19" ht="15.75" customHeight="1" x14ac:dyDescent="0.25">
      <c r="F114" s="47"/>
      <c r="G114" s="47"/>
      <c r="H114" s="47"/>
      <c r="I114" s="47"/>
      <c r="N114" s="47"/>
      <c r="P114" s="47"/>
      <c r="Q114" s="12"/>
      <c r="R114" s="47"/>
      <c r="S114" s="165"/>
    </row>
    <row r="115" spans="6:19" ht="15.75" customHeight="1" x14ac:dyDescent="0.25">
      <c r="F115" s="47"/>
      <c r="G115" s="47"/>
      <c r="H115" s="47"/>
      <c r="I115" s="47"/>
      <c r="N115" s="47"/>
      <c r="P115" s="47"/>
      <c r="Q115" s="12"/>
      <c r="R115" s="47"/>
      <c r="S115" s="165"/>
    </row>
    <row r="116" spans="6:19" ht="15.75" customHeight="1" x14ac:dyDescent="0.25">
      <c r="F116" s="47"/>
      <c r="G116" s="47"/>
      <c r="H116" s="47"/>
      <c r="I116" s="47"/>
      <c r="N116" s="47"/>
      <c r="P116" s="47"/>
      <c r="Q116" s="12"/>
      <c r="R116" s="47"/>
      <c r="S116" s="165"/>
    </row>
    <row r="117" spans="6:19" ht="15.75" customHeight="1" x14ac:dyDescent="0.25">
      <c r="F117" s="47"/>
      <c r="G117" s="47"/>
      <c r="H117" s="47"/>
      <c r="I117" s="47"/>
      <c r="N117" s="47"/>
      <c r="P117" s="47"/>
      <c r="Q117" s="12"/>
      <c r="R117" s="47"/>
      <c r="S117" s="165"/>
    </row>
    <row r="118" spans="6:19" ht="15.75" customHeight="1" x14ac:dyDescent="0.25">
      <c r="F118" s="47"/>
      <c r="G118" s="47"/>
      <c r="H118" s="47"/>
      <c r="I118" s="47"/>
      <c r="N118" s="47"/>
      <c r="P118" s="47"/>
      <c r="Q118" s="12"/>
      <c r="R118" s="47"/>
      <c r="S118" s="165"/>
    </row>
    <row r="119" spans="6:19" ht="15.75" customHeight="1" x14ac:dyDescent="0.25">
      <c r="F119" s="47"/>
      <c r="G119" s="47"/>
      <c r="H119" s="47"/>
      <c r="I119" s="47"/>
      <c r="N119" s="47"/>
      <c r="P119" s="47"/>
      <c r="Q119" s="12"/>
      <c r="R119" s="47"/>
      <c r="S119" s="165"/>
    </row>
    <row r="120" spans="6:19" ht="15.75" customHeight="1" x14ac:dyDescent="0.25">
      <c r="F120" s="47"/>
      <c r="G120" s="47"/>
      <c r="H120" s="47"/>
      <c r="I120" s="47"/>
      <c r="N120" s="47"/>
      <c r="P120" s="47"/>
      <c r="Q120" s="12"/>
      <c r="R120" s="47"/>
      <c r="S120" s="165"/>
    </row>
    <row r="121" spans="6:19" ht="15.75" customHeight="1" x14ac:dyDescent="0.25">
      <c r="F121" s="47"/>
      <c r="G121" s="47"/>
      <c r="H121" s="47"/>
      <c r="I121" s="47"/>
      <c r="N121" s="47"/>
      <c r="P121" s="47"/>
      <c r="Q121" s="12"/>
      <c r="R121" s="47"/>
      <c r="S121" s="165"/>
    </row>
    <row r="122" spans="6:19" ht="15.75" customHeight="1" x14ac:dyDescent="0.25">
      <c r="F122" s="47"/>
      <c r="G122" s="47"/>
      <c r="H122" s="47"/>
      <c r="I122" s="47"/>
      <c r="N122" s="47"/>
      <c r="P122" s="47"/>
      <c r="Q122" s="12"/>
      <c r="R122" s="47"/>
      <c r="S122" s="165"/>
    </row>
    <row r="123" spans="6:19" ht="15.75" customHeight="1" x14ac:dyDescent="0.25">
      <c r="F123" s="47"/>
      <c r="G123" s="47"/>
      <c r="H123" s="47"/>
      <c r="I123" s="47"/>
      <c r="N123" s="47"/>
      <c r="P123" s="47"/>
      <c r="Q123" s="12"/>
      <c r="R123" s="47"/>
      <c r="S123" s="165"/>
    </row>
    <row r="124" spans="6:19" ht="15.75" customHeight="1" x14ac:dyDescent="0.25">
      <c r="F124" s="47"/>
      <c r="G124" s="47"/>
      <c r="H124" s="47"/>
      <c r="I124" s="47"/>
      <c r="N124" s="47"/>
      <c r="P124" s="47"/>
      <c r="Q124" s="12"/>
      <c r="R124" s="47"/>
      <c r="S124" s="165"/>
    </row>
    <row r="125" spans="6:19" ht="15.75" customHeight="1" x14ac:dyDescent="0.25">
      <c r="F125" s="47"/>
      <c r="G125" s="47"/>
      <c r="H125" s="47"/>
      <c r="I125" s="47"/>
      <c r="N125" s="47"/>
      <c r="P125" s="47"/>
      <c r="Q125" s="12"/>
      <c r="R125" s="47"/>
      <c r="S125" s="165"/>
    </row>
    <row r="126" spans="6:19" ht="15.75" customHeight="1" x14ac:dyDescent="0.25">
      <c r="F126" s="47"/>
      <c r="G126" s="47"/>
      <c r="H126" s="47"/>
      <c r="I126" s="47"/>
      <c r="N126" s="47"/>
      <c r="P126" s="47"/>
      <c r="Q126" s="12"/>
      <c r="R126" s="47"/>
      <c r="S126" s="165"/>
    </row>
    <row r="127" spans="6:19" ht="15.75" customHeight="1" x14ac:dyDescent="0.25">
      <c r="F127" s="47"/>
      <c r="G127" s="47"/>
      <c r="H127" s="47"/>
      <c r="I127" s="47"/>
      <c r="N127" s="47"/>
      <c r="P127" s="47"/>
      <c r="Q127" s="12"/>
      <c r="R127" s="47"/>
      <c r="S127" s="165"/>
    </row>
    <row r="128" spans="6:19" ht="15.75" customHeight="1" x14ac:dyDescent="0.25">
      <c r="F128" s="47"/>
      <c r="G128" s="47"/>
      <c r="H128" s="47"/>
      <c r="I128" s="47"/>
      <c r="N128" s="47"/>
      <c r="P128" s="47"/>
      <c r="Q128" s="12"/>
      <c r="R128" s="47"/>
      <c r="S128" s="165"/>
    </row>
    <row r="129" spans="6:19" ht="15.75" customHeight="1" x14ac:dyDescent="0.25">
      <c r="F129" s="47"/>
      <c r="G129" s="47"/>
      <c r="H129" s="47"/>
      <c r="I129" s="47"/>
      <c r="N129" s="47"/>
      <c r="P129" s="47"/>
      <c r="Q129" s="12"/>
      <c r="R129" s="47"/>
      <c r="S129" s="165"/>
    </row>
    <row r="130" spans="6:19" ht="15.75" customHeight="1" x14ac:dyDescent="0.25">
      <c r="F130" s="47"/>
      <c r="G130" s="47"/>
      <c r="H130" s="47"/>
      <c r="I130" s="47"/>
      <c r="N130" s="47"/>
      <c r="P130" s="47"/>
      <c r="Q130" s="12"/>
      <c r="R130" s="47"/>
      <c r="S130" s="165"/>
    </row>
    <row r="131" spans="6:19" ht="15.75" customHeight="1" x14ac:dyDescent="0.25">
      <c r="F131" s="47"/>
      <c r="G131" s="47"/>
      <c r="H131" s="47"/>
      <c r="I131" s="47"/>
      <c r="N131" s="47"/>
      <c r="P131" s="47"/>
      <c r="Q131" s="12"/>
      <c r="R131" s="47"/>
      <c r="S131" s="165"/>
    </row>
    <row r="132" spans="6:19" ht="15.75" customHeight="1" x14ac:dyDescent="0.25">
      <c r="F132" s="47"/>
      <c r="G132" s="47"/>
      <c r="H132" s="47"/>
      <c r="I132" s="47"/>
      <c r="N132" s="47"/>
      <c r="P132" s="47"/>
      <c r="Q132" s="12"/>
      <c r="R132" s="47"/>
      <c r="S132" s="165"/>
    </row>
    <row r="133" spans="6:19" ht="15.75" customHeight="1" x14ac:dyDescent="0.25">
      <c r="F133" s="47"/>
      <c r="G133" s="47"/>
      <c r="H133" s="47"/>
      <c r="I133" s="47"/>
      <c r="N133" s="47"/>
      <c r="P133" s="47"/>
      <c r="Q133" s="12"/>
      <c r="R133" s="47"/>
      <c r="S133" s="165"/>
    </row>
    <row r="134" spans="6:19" ht="15.75" customHeight="1" x14ac:dyDescent="0.25">
      <c r="F134" s="47"/>
      <c r="G134" s="47"/>
      <c r="H134" s="47"/>
      <c r="I134" s="47"/>
      <c r="N134" s="47"/>
      <c r="P134" s="47"/>
      <c r="Q134" s="12"/>
      <c r="R134" s="47"/>
      <c r="S134" s="165"/>
    </row>
    <row r="135" spans="6:19" ht="15.75" customHeight="1" x14ac:dyDescent="0.25">
      <c r="F135" s="47"/>
      <c r="G135" s="47"/>
      <c r="H135" s="47"/>
      <c r="I135" s="47"/>
      <c r="N135" s="47"/>
      <c r="P135" s="47"/>
      <c r="Q135" s="12"/>
      <c r="R135" s="47"/>
      <c r="S135" s="165"/>
    </row>
    <row r="136" spans="6:19" ht="15.75" customHeight="1" x14ac:dyDescent="0.25">
      <c r="F136" s="47"/>
      <c r="G136" s="47"/>
      <c r="H136" s="47"/>
      <c r="I136" s="47"/>
      <c r="N136" s="47"/>
      <c r="P136" s="47"/>
      <c r="Q136" s="12"/>
      <c r="R136" s="47"/>
      <c r="S136" s="165"/>
    </row>
    <row r="137" spans="6:19" ht="15.75" customHeight="1" x14ac:dyDescent="0.25">
      <c r="F137" s="47"/>
      <c r="G137" s="47"/>
      <c r="H137" s="47"/>
      <c r="I137" s="47"/>
      <c r="N137" s="47"/>
      <c r="P137" s="47"/>
      <c r="Q137" s="12"/>
      <c r="R137" s="47"/>
      <c r="S137" s="165"/>
    </row>
    <row r="138" spans="6:19" ht="15.75" customHeight="1" x14ac:dyDescent="0.25">
      <c r="F138" s="47"/>
      <c r="G138" s="47"/>
      <c r="H138" s="47"/>
      <c r="I138" s="47"/>
      <c r="N138" s="47"/>
      <c r="P138" s="47"/>
      <c r="Q138" s="12"/>
      <c r="R138" s="47"/>
      <c r="S138" s="165"/>
    </row>
    <row r="139" spans="6:19" ht="15.75" customHeight="1" x14ac:dyDescent="0.25">
      <c r="F139" s="47"/>
      <c r="G139" s="47"/>
      <c r="H139" s="47"/>
      <c r="I139" s="47"/>
      <c r="N139" s="47"/>
      <c r="P139" s="47"/>
      <c r="Q139" s="12"/>
      <c r="R139" s="47"/>
      <c r="S139" s="165"/>
    </row>
    <row r="140" spans="6:19" ht="15.75" customHeight="1" x14ac:dyDescent="0.25">
      <c r="F140" s="47"/>
      <c r="G140" s="47"/>
      <c r="H140" s="47"/>
      <c r="I140" s="47"/>
      <c r="N140" s="47"/>
      <c r="P140" s="47"/>
      <c r="Q140" s="12"/>
      <c r="R140" s="47"/>
      <c r="S140" s="165"/>
    </row>
    <row r="141" spans="6:19" ht="15.75" customHeight="1" x14ac:dyDescent="0.25">
      <c r="F141" s="47"/>
      <c r="G141" s="47"/>
      <c r="H141" s="47"/>
      <c r="I141" s="47"/>
      <c r="N141" s="47"/>
      <c r="P141" s="47"/>
      <c r="Q141" s="12"/>
      <c r="R141" s="47"/>
      <c r="S141" s="165"/>
    </row>
    <row r="142" spans="6:19" ht="15.75" customHeight="1" x14ac:dyDescent="0.25">
      <c r="F142" s="47"/>
      <c r="G142" s="47"/>
      <c r="H142" s="47"/>
      <c r="I142" s="47"/>
      <c r="N142" s="47"/>
      <c r="P142" s="47"/>
      <c r="Q142" s="12"/>
      <c r="R142" s="47"/>
      <c r="S142" s="165"/>
    </row>
    <row r="143" spans="6:19" ht="15.75" customHeight="1" x14ac:dyDescent="0.25">
      <c r="F143" s="47"/>
      <c r="G143" s="47"/>
      <c r="H143" s="47"/>
      <c r="I143" s="47"/>
      <c r="N143" s="47"/>
      <c r="P143" s="47"/>
      <c r="Q143" s="12"/>
      <c r="R143" s="47"/>
      <c r="S143" s="165"/>
    </row>
    <row r="144" spans="6:19" ht="15.75" customHeight="1" x14ac:dyDescent="0.25">
      <c r="F144" s="47"/>
      <c r="G144" s="47"/>
      <c r="H144" s="47"/>
      <c r="I144" s="47"/>
      <c r="N144" s="47"/>
      <c r="P144" s="47"/>
      <c r="Q144" s="12"/>
      <c r="R144" s="47"/>
      <c r="S144" s="165"/>
    </row>
    <row r="145" spans="6:19" ht="15.75" customHeight="1" x14ac:dyDescent="0.25">
      <c r="F145" s="47"/>
      <c r="G145" s="47"/>
      <c r="H145" s="47"/>
      <c r="I145" s="47"/>
      <c r="N145" s="47"/>
      <c r="P145" s="47"/>
      <c r="Q145" s="12"/>
      <c r="R145" s="47"/>
      <c r="S145" s="165"/>
    </row>
    <row r="146" spans="6:19" ht="15.75" customHeight="1" x14ac:dyDescent="0.25">
      <c r="F146" s="47"/>
      <c r="G146" s="47"/>
      <c r="H146" s="47"/>
      <c r="I146" s="47"/>
      <c r="N146" s="47"/>
      <c r="P146" s="47"/>
      <c r="Q146" s="12"/>
      <c r="R146" s="47"/>
      <c r="S146" s="165"/>
    </row>
    <row r="147" spans="6:19" ht="15.75" customHeight="1" x14ac:dyDescent="0.25">
      <c r="F147" s="47"/>
      <c r="G147" s="47"/>
      <c r="H147" s="47"/>
      <c r="I147" s="47"/>
      <c r="N147" s="47"/>
      <c r="P147" s="47"/>
      <c r="Q147" s="12"/>
      <c r="R147" s="47"/>
      <c r="S147" s="165"/>
    </row>
    <row r="148" spans="6:19" ht="15.75" customHeight="1" x14ac:dyDescent="0.25">
      <c r="F148" s="47"/>
      <c r="G148" s="47"/>
      <c r="H148" s="47"/>
      <c r="I148" s="47"/>
      <c r="N148" s="47"/>
      <c r="P148" s="47"/>
      <c r="Q148" s="12"/>
      <c r="R148" s="47"/>
      <c r="S148" s="165"/>
    </row>
    <row r="149" spans="6:19" ht="15.75" customHeight="1" x14ac:dyDescent="0.25">
      <c r="F149" s="47"/>
      <c r="G149" s="47"/>
      <c r="H149" s="47"/>
      <c r="I149" s="47"/>
      <c r="N149" s="47"/>
      <c r="P149" s="47"/>
      <c r="Q149" s="12"/>
      <c r="R149" s="47"/>
      <c r="S149" s="165"/>
    </row>
    <row r="150" spans="6:19" ht="15.75" customHeight="1" x14ac:dyDescent="0.25">
      <c r="F150" s="47"/>
      <c r="G150" s="47"/>
      <c r="H150" s="47"/>
      <c r="I150" s="47"/>
      <c r="N150" s="47"/>
      <c r="P150" s="47"/>
      <c r="Q150" s="12"/>
      <c r="R150" s="47"/>
      <c r="S150" s="165"/>
    </row>
    <row r="151" spans="6:19" ht="15.75" customHeight="1" x14ac:dyDescent="0.25">
      <c r="F151" s="47"/>
      <c r="G151" s="47"/>
      <c r="H151" s="47"/>
      <c r="I151" s="47"/>
      <c r="N151" s="47"/>
      <c r="P151" s="47"/>
      <c r="Q151" s="12"/>
      <c r="R151" s="47"/>
      <c r="S151" s="165"/>
    </row>
    <row r="152" spans="6:19" ht="15.75" customHeight="1" x14ac:dyDescent="0.25">
      <c r="F152" s="47"/>
      <c r="G152" s="47"/>
      <c r="H152" s="47"/>
      <c r="I152" s="47"/>
      <c r="N152" s="47"/>
      <c r="P152" s="47"/>
      <c r="Q152" s="12"/>
      <c r="R152" s="47"/>
      <c r="S152" s="165"/>
    </row>
    <row r="153" spans="6:19" ht="15.75" customHeight="1" x14ac:dyDescent="0.25">
      <c r="F153" s="47"/>
      <c r="G153" s="47"/>
      <c r="H153" s="47"/>
      <c r="I153" s="47"/>
      <c r="N153" s="47"/>
      <c r="P153" s="47"/>
      <c r="Q153" s="12"/>
      <c r="R153" s="47"/>
      <c r="S153" s="165"/>
    </row>
    <row r="154" spans="6:19" ht="15.75" customHeight="1" x14ac:dyDescent="0.25">
      <c r="F154" s="47"/>
      <c r="G154" s="47"/>
      <c r="H154" s="47"/>
      <c r="I154" s="47"/>
      <c r="N154" s="47"/>
      <c r="P154" s="47"/>
      <c r="Q154" s="12"/>
      <c r="R154" s="47"/>
      <c r="S154" s="165"/>
    </row>
    <row r="155" spans="6:19" ht="15.75" customHeight="1" x14ac:dyDescent="0.25">
      <c r="F155" s="47"/>
      <c r="G155" s="47"/>
      <c r="H155" s="47"/>
      <c r="I155" s="47"/>
      <c r="N155" s="47"/>
      <c r="P155" s="47"/>
      <c r="Q155" s="12"/>
      <c r="R155" s="47"/>
      <c r="S155" s="165"/>
    </row>
    <row r="156" spans="6:19" ht="15.75" customHeight="1" x14ac:dyDescent="0.25">
      <c r="F156" s="47"/>
      <c r="G156" s="47"/>
      <c r="H156" s="47"/>
      <c r="I156" s="47"/>
      <c r="N156" s="47"/>
      <c r="P156" s="47"/>
      <c r="Q156" s="12"/>
      <c r="R156" s="47"/>
      <c r="S156" s="165"/>
    </row>
    <row r="157" spans="6:19" ht="15.75" customHeight="1" x14ac:dyDescent="0.25">
      <c r="F157" s="47"/>
      <c r="G157" s="47"/>
      <c r="H157" s="47"/>
      <c r="I157" s="47"/>
      <c r="N157" s="47"/>
      <c r="P157" s="47"/>
      <c r="Q157" s="12"/>
      <c r="R157" s="47"/>
      <c r="S157" s="165"/>
    </row>
    <row r="158" spans="6:19" ht="15.75" customHeight="1" x14ac:dyDescent="0.25">
      <c r="F158" s="47"/>
      <c r="G158" s="47"/>
      <c r="H158" s="47"/>
      <c r="I158" s="47"/>
      <c r="N158" s="47"/>
      <c r="P158" s="47"/>
      <c r="Q158" s="12"/>
      <c r="R158" s="47"/>
      <c r="S158" s="165"/>
    </row>
    <row r="159" spans="6:19" ht="15.75" customHeight="1" x14ac:dyDescent="0.25">
      <c r="F159" s="47"/>
      <c r="G159" s="47"/>
      <c r="H159" s="47"/>
      <c r="I159" s="47"/>
      <c r="N159" s="47"/>
      <c r="P159" s="47"/>
      <c r="Q159" s="12"/>
      <c r="R159" s="47"/>
      <c r="S159" s="165"/>
    </row>
    <row r="160" spans="6:19" ht="15.75" customHeight="1" x14ac:dyDescent="0.25">
      <c r="F160" s="47"/>
      <c r="G160" s="47"/>
      <c r="H160" s="47"/>
      <c r="I160" s="47"/>
      <c r="N160" s="47"/>
      <c r="P160" s="47"/>
      <c r="Q160" s="12"/>
      <c r="R160" s="47"/>
      <c r="S160" s="165"/>
    </row>
    <row r="161" spans="6:19" ht="15.75" customHeight="1" x14ac:dyDescent="0.25">
      <c r="F161" s="47"/>
      <c r="G161" s="47"/>
      <c r="H161" s="47"/>
      <c r="I161" s="47"/>
      <c r="N161" s="47"/>
      <c r="P161" s="47"/>
      <c r="Q161" s="12"/>
      <c r="R161" s="47"/>
      <c r="S161" s="165"/>
    </row>
    <row r="162" spans="6:19" ht="15.75" customHeight="1" x14ac:dyDescent="0.25">
      <c r="F162" s="47"/>
      <c r="G162" s="47"/>
      <c r="H162" s="47"/>
      <c r="I162" s="47"/>
      <c r="N162" s="47"/>
      <c r="P162" s="47"/>
      <c r="Q162" s="12"/>
      <c r="R162" s="47"/>
      <c r="S162" s="165"/>
    </row>
    <row r="163" spans="6:19" ht="15.75" customHeight="1" x14ac:dyDescent="0.25">
      <c r="F163" s="47"/>
      <c r="G163" s="47"/>
      <c r="H163" s="47"/>
      <c r="I163" s="47"/>
      <c r="N163" s="47"/>
      <c r="P163" s="47"/>
      <c r="Q163" s="12"/>
      <c r="R163" s="47"/>
      <c r="S163" s="165"/>
    </row>
    <row r="164" spans="6:19" ht="15.75" customHeight="1" x14ac:dyDescent="0.25">
      <c r="F164" s="47"/>
      <c r="G164" s="47"/>
      <c r="H164" s="47"/>
      <c r="I164" s="47"/>
      <c r="N164" s="47"/>
      <c r="P164" s="47"/>
      <c r="Q164" s="12"/>
      <c r="R164" s="47"/>
      <c r="S164" s="165"/>
    </row>
    <row r="165" spans="6:19" ht="15.75" customHeight="1" x14ac:dyDescent="0.25">
      <c r="F165" s="47"/>
      <c r="G165" s="47"/>
      <c r="H165" s="47"/>
      <c r="I165" s="47"/>
      <c r="N165" s="47"/>
      <c r="P165" s="47"/>
      <c r="Q165" s="12"/>
      <c r="R165" s="47"/>
      <c r="S165" s="165"/>
    </row>
    <row r="166" spans="6:19" ht="15.75" customHeight="1" x14ac:dyDescent="0.25">
      <c r="F166" s="47"/>
      <c r="G166" s="47"/>
      <c r="H166" s="47"/>
      <c r="I166" s="47"/>
      <c r="N166" s="47"/>
      <c r="P166" s="47"/>
      <c r="Q166" s="12"/>
      <c r="R166" s="47"/>
      <c r="S166" s="165"/>
    </row>
    <row r="167" spans="6:19" ht="15.75" customHeight="1" x14ac:dyDescent="0.25">
      <c r="F167" s="47"/>
      <c r="G167" s="47"/>
      <c r="H167" s="47"/>
      <c r="I167" s="47"/>
      <c r="N167" s="47"/>
      <c r="P167" s="47"/>
      <c r="Q167" s="12"/>
      <c r="R167" s="47"/>
      <c r="S167" s="165"/>
    </row>
    <row r="168" spans="6:19" ht="15.75" customHeight="1" x14ac:dyDescent="0.25">
      <c r="F168" s="47"/>
      <c r="G168" s="47"/>
      <c r="H168" s="47"/>
      <c r="I168" s="47"/>
      <c r="N168" s="47"/>
      <c r="P168" s="47"/>
      <c r="Q168" s="12"/>
      <c r="R168" s="47"/>
      <c r="S168" s="165"/>
    </row>
    <row r="169" spans="6:19" ht="15.75" customHeight="1" x14ac:dyDescent="0.25">
      <c r="F169" s="47"/>
      <c r="G169" s="47"/>
      <c r="H169" s="47"/>
      <c r="I169" s="47"/>
      <c r="N169" s="47"/>
      <c r="P169" s="47"/>
      <c r="Q169" s="12"/>
      <c r="R169" s="47"/>
      <c r="S169" s="165"/>
    </row>
    <row r="170" spans="6:19" ht="15.75" customHeight="1" x14ac:dyDescent="0.25">
      <c r="F170" s="47"/>
      <c r="G170" s="47"/>
      <c r="H170" s="47"/>
      <c r="I170" s="47"/>
      <c r="N170" s="47"/>
      <c r="P170" s="47"/>
      <c r="Q170" s="12"/>
      <c r="R170" s="47"/>
      <c r="S170" s="165"/>
    </row>
    <row r="171" spans="6:19" ht="15.75" customHeight="1" x14ac:dyDescent="0.25">
      <c r="F171" s="47"/>
      <c r="G171" s="47"/>
      <c r="H171" s="47"/>
      <c r="I171" s="47"/>
      <c r="N171" s="47"/>
      <c r="P171" s="47"/>
      <c r="Q171" s="12"/>
      <c r="R171" s="47"/>
      <c r="S171" s="165"/>
    </row>
    <row r="172" spans="6:19" ht="15.75" customHeight="1" x14ac:dyDescent="0.25">
      <c r="F172" s="47"/>
      <c r="G172" s="47"/>
      <c r="H172" s="47"/>
      <c r="I172" s="47"/>
      <c r="N172" s="47"/>
      <c r="P172" s="47"/>
      <c r="Q172" s="12"/>
      <c r="R172" s="47"/>
      <c r="S172" s="165"/>
    </row>
    <row r="173" spans="6:19" ht="15.75" customHeight="1" x14ac:dyDescent="0.25">
      <c r="F173" s="47"/>
      <c r="G173" s="47"/>
      <c r="H173" s="47"/>
      <c r="I173" s="47"/>
      <c r="N173" s="47"/>
      <c r="P173" s="47"/>
      <c r="Q173" s="12"/>
      <c r="R173" s="47"/>
      <c r="S173" s="165"/>
    </row>
    <row r="174" spans="6:19" ht="15.75" customHeight="1" x14ac:dyDescent="0.25">
      <c r="F174" s="47"/>
      <c r="G174" s="47"/>
      <c r="H174" s="47"/>
      <c r="I174" s="47"/>
      <c r="N174" s="47"/>
      <c r="P174" s="47"/>
      <c r="Q174" s="12"/>
      <c r="R174" s="47"/>
      <c r="S174" s="165"/>
    </row>
    <row r="175" spans="6:19" ht="15.75" customHeight="1" x14ac:dyDescent="0.25">
      <c r="F175" s="47"/>
      <c r="G175" s="47"/>
      <c r="H175" s="47"/>
      <c r="I175" s="47"/>
      <c r="N175" s="47"/>
      <c r="P175" s="47"/>
      <c r="Q175" s="12"/>
      <c r="R175" s="47"/>
      <c r="S175" s="165"/>
    </row>
    <row r="176" spans="6:19" ht="15.75" customHeight="1" x14ac:dyDescent="0.25">
      <c r="F176" s="47"/>
      <c r="G176" s="47"/>
      <c r="H176" s="47"/>
      <c r="I176" s="47"/>
      <c r="N176" s="47"/>
      <c r="P176" s="47"/>
      <c r="Q176" s="12"/>
      <c r="R176" s="47"/>
      <c r="S176" s="165"/>
    </row>
    <row r="177" spans="6:19" ht="15.75" customHeight="1" x14ac:dyDescent="0.25">
      <c r="F177" s="47"/>
      <c r="G177" s="47"/>
      <c r="H177" s="47"/>
      <c r="I177" s="47"/>
      <c r="N177" s="47"/>
      <c r="P177" s="47"/>
      <c r="Q177" s="12"/>
      <c r="R177" s="47"/>
      <c r="S177" s="165"/>
    </row>
    <row r="178" spans="6:19" ht="15.75" customHeight="1" x14ac:dyDescent="0.25">
      <c r="F178" s="47"/>
      <c r="G178" s="47"/>
      <c r="H178" s="47"/>
      <c r="I178" s="47"/>
      <c r="N178" s="47"/>
      <c r="P178" s="47"/>
      <c r="Q178" s="12"/>
      <c r="R178" s="47"/>
      <c r="S178" s="165"/>
    </row>
    <row r="179" spans="6:19" ht="15.75" customHeight="1" x14ac:dyDescent="0.25">
      <c r="F179" s="47"/>
      <c r="G179" s="47"/>
      <c r="H179" s="47"/>
      <c r="I179" s="47"/>
      <c r="N179" s="47"/>
      <c r="P179" s="47"/>
      <c r="Q179" s="12"/>
      <c r="R179" s="47"/>
      <c r="S179" s="165"/>
    </row>
    <row r="180" spans="6:19" ht="15.75" customHeight="1" x14ac:dyDescent="0.25">
      <c r="F180" s="47"/>
      <c r="G180" s="47"/>
      <c r="H180" s="47"/>
      <c r="I180" s="47"/>
      <c r="N180" s="47"/>
      <c r="P180" s="47"/>
      <c r="Q180" s="12"/>
      <c r="R180" s="47"/>
      <c r="S180" s="165"/>
    </row>
    <row r="181" spans="6:19" ht="15.75" customHeight="1" x14ac:dyDescent="0.25">
      <c r="F181" s="47"/>
      <c r="G181" s="47"/>
      <c r="H181" s="47"/>
      <c r="I181" s="47"/>
      <c r="N181" s="47"/>
      <c r="P181" s="47"/>
      <c r="Q181" s="12"/>
      <c r="R181" s="47"/>
      <c r="S181" s="165"/>
    </row>
    <row r="182" spans="6:19" ht="15.75" customHeight="1" x14ac:dyDescent="0.25">
      <c r="F182" s="47"/>
      <c r="G182" s="47"/>
      <c r="H182" s="47"/>
      <c r="I182" s="47"/>
      <c r="N182" s="47"/>
      <c r="P182" s="47"/>
      <c r="Q182" s="12"/>
      <c r="R182" s="47"/>
      <c r="S182" s="165"/>
    </row>
    <row r="183" spans="6:19" ht="15.75" customHeight="1" x14ac:dyDescent="0.25">
      <c r="F183" s="47"/>
      <c r="G183" s="47"/>
      <c r="H183" s="47"/>
      <c r="I183" s="47"/>
      <c r="N183" s="47"/>
      <c r="P183" s="47"/>
      <c r="Q183" s="12"/>
      <c r="R183" s="47"/>
      <c r="S183" s="165"/>
    </row>
    <row r="184" spans="6:19" ht="15.75" customHeight="1" x14ac:dyDescent="0.25">
      <c r="F184" s="47"/>
      <c r="G184" s="47"/>
      <c r="H184" s="47"/>
      <c r="I184" s="47"/>
      <c r="N184" s="47"/>
      <c r="P184" s="47"/>
      <c r="Q184" s="12"/>
      <c r="R184" s="47"/>
      <c r="S184" s="165"/>
    </row>
    <row r="185" spans="6:19" ht="15.75" customHeight="1" x14ac:dyDescent="0.25">
      <c r="F185" s="47"/>
      <c r="G185" s="47"/>
      <c r="H185" s="47"/>
      <c r="I185" s="47"/>
      <c r="N185" s="47"/>
      <c r="P185" s="47"/>
      <c r="Q185" s="12"/>
      <c r="R185" s="47"/>
      <c r="S185" s="165"/>
    </row>
    <row r="186" spans="6:19" ht="15.75" customHeight="1" x14ac:dyDescent="0.25">
      <c r="F186" s="47"/>
      <c r="G186" s="47"/>
      <c r="H186" s="47"/>
      <c r="I186" s="47"/>
      <c r="N186" s="47"/>
      <c r="P186" s="47"/>
      <c r="Q186" s="12"/>
      <c r="R186" s="47"/>
      <c r="S186" s="165"/>
    </row>
    <row r="187" spans="6:19" ht="15.75" customHeight="1" x14ac:dyDescent="0.25">
      <c r="F187" s="47"/>
      <c r="G187" s="47"/>
      <c r="H187" s="47"/>
      <c r="I187" s="47"/>
      <c r="N187" s="47"/>
      <c r="P187" s="47"/>
      <c r="Q187" s="12"/>
      <c r="R187" s="47"/>
      <c r="S187" s="165"/>
    </row>
    <row r="188" spans="6:19" ht="15.75" customHeight="1" x14ac:dyDescent="0.25">
      <c r="F188" s="47"/>
      <c r="G188" s="47"/>
      <c r="H188" s="47"/>
      <c r="I188" s="47"/>
      <c r="N188" s="47"/>
      <c r="P188" s="47"/>
      <c r="Q188" s="12"/>
      <c r="R188" s="47"/>
      <c r="S188" s="165"/>
    </row>
    <row r="189" spans="6:19" ht="15.75" customHeight="1" x14ac:dyDescent="0.25">
      <c r="F189" s="47"/>
      <c r="G189" s="47"/>
      <c r="H189" s="47"/>
      <c r="I189" s="47"/>
      <c r="N189" s="47"/>
      <c r="P189" s="47"/>
      <c r="Q189" s="12"/>
      <c r="R189" s="47"/>
      <c r="S189" s="165"/>
    </row>
    <row r="190" spans="6:19" ht="15.75" customHeight="1" x14ac:dyDescent="0.25">
      <c r="F190" s="47"/>
      <c r="G190" s="47"/>
      <c r="H190" s="47"/>
      <c r="I190" s="47"/>
      <c r="N190" s="47"/>
      <c r="P190" s="47"/>
      <c r="Q190" s="12"/>
      <c r="R190" s="47"/>
      <c r="S190" s="165"/>
    </row>
    <row r="191" spans="6:19" ht="15.75" customHeight="1" x14ac:dyDescent="0.25">
      <c r="F191" s="47"/>
      <c r="G191" s="47"/>
      <c r="H191" s="47"/>
      <c r="I191" s="47"/>
      <c r="N191" s="47"/>
      <c r="P191" s="47"/>
      <c r="Q191" s="12"/>
      <c r="R191" s="47"/>
      <c r="S191" s="165"/>
    </row>
    <row r="192" spans="6:19" ht="15.75" customHeight="1" x14ac:dyDescent="0.25">
      <c r="F192" s="47"/>
      <c r="G192" s="47"/>
      <c r="H192" s="47"/>
      <c r="I192" s="47"/>
      <c r="N192" s="47"/>
      <c r="P192" s="47"/>
      <c r="Q192" s="12"/>
      <c r="R192" s="47"/>
      <c r="S192" s="165"/>
    </row>
    <row r="193" spans="6:19" ht="15.75" customHeight="1" x14ac:dyDescent="0.25">
      <c r="F193" s="47"/>
      <c r="G193" s="47"/>
      <c r="H193" s="47"/>
      <c r="I193" s="47"/>
      <c r="N193" s="47"/>
      <c r="P193" s="47"/>
      <c r="Q193" s="12"/>
      <c r="R193" s="47"/>
      <c r="S193" s="165"/>
    </row>
    <row r="194" spans="6:19" ht="15.75" customHeight="1" x14ac:dyDescent="0.25">
      <c r="F194" s="47"/>
      <c r="G194" s="47"/>
      <c r="H194" s="47"/>
      <c r="I194" s="47"/>
      <c r="N194" s="47"/>
      <c r="P194" s="47"/>
      <c r="Q194" s="12"/>
      <c r="R194" s="47"/>
      <c r="S194" s="165"/>
    </row>
    <row r="195" spans="6:19" ht="15.75" customHeight="1" x14ac:dyDescent="0.25">
      <c r="F195" s="47"/>
      <c r="G195" s="47"/>
      <c r="H195" s="47"/>
      <c r="I195" s="47"/>
      <c r="N195" s="47"/>
      <c r="P195" s="47"/>
      <c r="Q195" s="12"/>
      <c r="R195" s="47"/>
      <c r="S195" s="165"/>
    </row>
    <row r="196" spans="6:19" ht="15.75" customHeight="1" x14ac:dyDescent="0.25">
      <c r="F196" s="47"/>
      <c r="G196" s="47"/>
      <c r="H196" s="47"/>
      <c r="I196" s="47"/>
      <c r="N196" s="47"/>
      <c r="P196" s="47"/>
      <c r="Q196" s="12"/>
      <c r="R196" s="47"/>
      <c r="S196" s="165"/>
    </row>
    <row r="197" spans="6:19" ht="15.75" customHeight="1" x14ac:dyDescent="0.25">
      <c r="F197" s="47"/>
      <c r="G197" s="47"/>
      <c r="H197" s="47"/>
      <c r="I197" s="47"/>
      <c r="N197" s="47"/>
      <c r="P197" s="47"/>
      <c r="Q197" s="12"/>
      <c r="R197" s="47"/>
      <c r="S197" s="165"/>
    </row>
    <row r="198" spans="6:19" ht="15.75" customHeight="1" x14ac:dyDescent="0.25">
      <c r="F198" s="47"/>
      <c r="G198" s="47"/>
      <c r="H198" s="47"/>
      <c r="I198" s="47"/>
      <c r="N198" s="47"/>
      <c r="P198" s="47"/>
      <c r="Q198" s="12"/>
      <c r="R198" s="47"/>
      <c r="S198" s="165"/>
    </row>
    <row r="199" spans="6:19" ht="15.75" customHeight="1" x14ac:dyDescent="0.25">
      <c r="F199" s="47"/>
      <c r="G199" s="47"/>
      <c r="H199" s="47"/>
      <c r="I199" s="47"/>
      <c r="N199" s="47"/>
      <c r="P199" s="47"/>
      <c r="Q199" s="12"/>
      <c r="R199" s="47"/>
      <c r="S199" s="165"/>
    </row>
    <row r="200" spans="6:19" ht="15.75" customHeight="1" x14ac:dyDescent="0.25">
      <c r="F200" s="47"/>
      <c r="G200" s="47"/>
      <c r="H200" s="47"/>
      <c r="I200" s="47"/>
      <c r="N200" s="47"/>
      <c r="P200" s="47"/>
      <c r="Q200" s="12"/>
      <c r="R200" s="47"/>
      <c r="S200" s="165"/>
    </row>
    <row r="201" spans="6:19" ht="15.75" customHeight="1" x14ac:dyDescent="0.25">
      <c r="F201" s="47"/>
      <c r="G201" s="47"/>
      <c r="H201" s="47"/>
      <c r="I201" s="47"/>
      <c r="N201" s="47"/>
      <c r="P201" s="47"/>
      <c r="Q201" s="12"/>
      <c r="R201" s="47"/>
      <c r="S201" s="165"/>
    </row>
    <row r="202" spans="6:19" ht="15.75" customHeight="1" x14ac:dyDescent="0.25">
      <c r="F202" s="47"/>
      <c r="G202" s="47"/>
      <c r="H202" s="47"/>
      <c r="I202" s="47"/>
      <c r="N202" s="47"/>
      <c r="P202" s="47"/>
      <c r="Q202" s="12"/>
      <c r="R202" s="47"/>
      <c r="S202" s="165"/>
    </row>
    <row r="203" spans="6:19" ht="15.75" customHeight="1" x14ac:dyDescent="0.25">
      <c r="F203" s="47"/>
      <c r="G203" s="47"/>
      <c r="H203" s="47"/>
      <c r="I203" s="47"/>
      <c r="N203" s="47"/>
      <c r="P203" s="47"/>
      <c r="Q203" s="12"/>
      <c r="R203" s="47"/>
      <c r="S203" s="165"/>
    </row>
    <row r="204" spans="6:19" ht="15.75" customHeight="1" x14ac:dyDescent="0.25">
      <c r="F204" s="47"/>
      <c r="G204" s="47"/>
      <c r="H204" s="47"/>
      <c r="I204" s="47"/>
      <c r="N204" s="47"/>
      <c r="P204" s="47"/>
      <c r="Q204" s="12"/>
      <c r="R204" s="47"/>
      <c r="S204" s="165"/>
    </row>
    <row r="205" spans="6:19" ht="15.75" customHeight="1" x14ac:dyDescent="0.25">
      <c r="F205" s="47"/>
      <c r="G205" s="47"/>
      <c r="H205" s="47"/>
      <c r="I205" s="47"/>
      <c r="N205" s="47"/>
      <c r="P205" s="47"/>
      <c r="Q205" s="12"/>
      <c r="R205" s="47"/>
      <c r="S205" s="165"/>
    </row>
    <row r="206" spans="6:19" ht="15.75" customHeight="1" x14ac:dyDescent="0.25">
      <c r="F206" s="47"/>
      <c r="G206" s="47"/>
      <c r="H206" s="47"/>
      <c r="I206" s="47"/>
      <c r="N206" s="47"/>
      <c r="P206" s="47"/>
      <c r="Q206" s="12"/>
      <c r="R206" s="47"/>
      <c r="S206" s="165"/>
    </row>
    <row r="207" spans="6:19" ht="15.75" customHeight="1" x14ac:dyDescent="0.25">
      <c r="F207" s="47"/>
      <c r="G207" s="47"/>
      <c r="H207" s="47"/>
      <c r="I207" s="47"/>
      <c r="N207" s="47"/>
      <c r="P207" s="47"/>
      <c r="Q207" s="12"/>
      <c r="R207" s="47"/>
      <c r="S207" s="165"/>
    </row>
    <row r="208" spans="6:19" ht="15.75" customHeight="1" x14ac:dyDescent="0.25">
      <c r="F208" s="47"/>
      <c r="G208" s="47"/>
      <c r="H208" s="47"/>
      <c r="I208" s="47"/>
      <c r="N208" s="47"/>
      <c r="P208" s="47"/>
      <c r="Q208" s="12"/>
      <c r="R208" s="47"/>
      <c r="S208" s="165"/>
    </row>
    <row r="209" spans="6:19" ht="15.75" customHeight="1" x14ac:dyDescent="0.25">
      <c r="F209" s="47"/>
      <c r="G209" s="47"/>
      <c r="H209" s="47"/>
      <c r="I209" s="47"/>
      <c r="N209" s="47"/>
      <c r="P209" s="47"/>
      <c r="Q209" s="12"/>
      <c r="R209" s="47"/>
      <c r="S209" s="165"/>
    </row>
    <row r="210" spans="6:19" ht="15.75" customHeight="1" x14ac:dyDescent="0.25">
      <c r="F210" s="47"/>
      <c r="G210" s="47"/>
      <c r="H210" s="47"/>
      <c r="I210" s="47"/>
      <c r="N210" s="47"/>
      <c r="P210" s="47"/>
      <c r="Q210" s="12"/>
      <c r="R210" s="47"/>
      <c r="S210" s="165"/>
    </row>
    <row r="211" spans="6:19" ht="15.75" customHeight="1" x14ac:dyDescent="0.25">
      <c r="F211" s="47"/>
      <c r="G211" s="47"/>
      <c r="H211" s="47"/>
      <c r="I211" s="47"/>
      <c r="N211" s="47"/>
      <c r="P211" s="47"/>
      <c r="Q211" s="12"/>
      <c r="R211" s="47"/>
      <c r="S211" s="165"/>
    </row>
    <row r="212" spans="6:19" ht="15.75" customHeight="1" x14ac:dyDescent="0.25">
      <c r="F212" s="47"/>
      <c r="G212" s="47"/>
      <c r="H212" s="47"/>
      <c r="I212" s="47"/>
      <c r="N212" s="47"/>
      <c r="P212" s="47"/>
      <c r="Q212" s="12"/>
      <c r="R212" s="47"/>
      <c r="S212" s="165"/>
    </row>
    <row r="213" spans="6:19" ht="15.75" customHeight="1" x14ac:dyDescent="0.25">
      <c r="F213" s="47"/>
      <c r="G213" s="47"/>
      <c r="H213" s="47"/>
      <c r="I213" s="47"/>
      <c r="N213" s="47"/>
      <c r="P213" s="47"/>
      <c r="Q213" s="12"/>
      <c r="R213" s="47"/>
      <c r="S213" s="165"/>
    </row>
    <row r="214" spans="6:19" ht="15.75" customHeight="1" x14ac:dyDescent="0.25">
      <c r="F214" s="47"/>
      <c r="G214" s="47"/>
      <c r="H214" s="47"/>
      <c r="I214" s="47"/>
      <c r="N214" s="47"/>
      <c r="P214" s="47"/>
      <c r="Q214" s="12"/>
      <c r="R214" s="47"/>
      <c r="S214" s="165"/>
    </row>
    <row r="215" spans="6:19" ht="15.75" customHeight="1" x14ac:dyDescent="0.25">
      <c r="F215" s="47"/>
      <c r="G215" s="47"/>
      <c r="H215" s="47"/>
      <c r="I215" s="47"/>
      <c r="N215" s="47"/>
      <c r="P215" s="47"/>
      <c r="Q215" s="12"/>
      <c r="R215" s="47"/>
      <c r="S215" s="165"/>
    </row>
    <row r="216" spans="6:19" ht="15.75" customHeight="1" x14ac:dyDescent="0.25">
      <c r="F216" s="47"/>
      <c r="G216" s="47"/>
      <c r="H216" s="47"/>
      <c r="I216" s="47"/>
      <c r="N216" s="47"/>
      <c r="P216" s="47"/>
      <c r="Q216" s="12"/>
      <c r="R216" s="47"/>
      <c r="S216" s="165"/>
    </row>
    <row r="217" spans="6:19" ht="15.75" customHeight="1" x14ac:dyDescent="0.25">
      <c r="F217" s="47"/>
      <c r="G217" s="47"/>
      <c r="H217" s="47"/>
      <c r="I217" s="47"/>
      <c r="N217" s="47"/>
      <c r="P217" s="47"/>
      <c r="Q217" s="12"/>
      <c r="R217" s="47"/>
      <c r="S217" s="165"/>
    </row>
    <row r="218" spans="6:19" ht="15.75" customHeight="1" x14ac:dyDescent="0.25">
      <c r="F218" s="47"/>
      <c r="G218" s="47"/>
      <c r="H218" s="47"/>
      <c r="I218" s="47"/>
      <c r="N218" s="47"/>
      <c r="P218" s="47"/>
      <c r="Q218" s="12"/>
      <c r="R218" s="47"/>
      <c r="S218" s="165"/>
    </row>
    <row r="219" spans="6:19" ht="15.75" customHeight="1" x14ac:dyDescent="0.25">
      <c r="F219" s="47"/>
      <c r="G219" s="47"/>
      <c r="H219" s="47"/>
      <c r="I219" s="47"/>
      <c r="N219" s="47"/>
      <c r="P219" s="47"/>
      <c r="Q219" s="12"/>
      <c r="R219" s="47"/>
      <c r="S219" s="165"/>
    </row>
    <row r="220" spans="6:19" ht="15.75" customHeight="1" x14ac:dyDescent="0.25">
      <c r="F220" s="47"/>
      <c r="G220" s="47"/>
      <c r="H220" s="47"/>
      <c r="I220" s="47"/>
      <c r="N220" s="47"/>
      <c r="P220" s="47"/>
      <c r="Q220" s="12"/>
      <c r="R220" s="47"/>
      <c r="S220" s="165"/>
    </row>
    <row r="221" spans="6:19" ht="15.75" customHeight="1" x14ac:dyDescent="0.25">
      <c r="F221" s="47"/>
      <c r="G221" s="47"/>
      <c r="H221" s="47"/>
      <c r="I221" s="47"/>
      <c r="N221" s="47"/>
      <c r="P221" s="47"/>
      <c r="Q221" s="12"/>
      <c r="R221" s="47"/>
      <c r="S221" s="165"/>
    </row>
    <row r="222" spans="6:19" ht="15.75" customHeight="1" x14ac:dyDescent="0.25">
      <c r="F222" s="47"/>
      <c r="G222" s="47"/>
      <c r="H222" s="47"/>
      <c r="I222" s="47"/>
      <c r="N222" s="47"/>
      <c r="P222" s="47"/>
      <c r="Q222" s="12"/>
      <c r="R222" s="47"/>
      <c r="S222" s="165"/>
    </row>
    <row r="223" spans="6:19" ht="15.75" customHeight="1" x14ac:dyDescent="0.25">
      <c r="F223" s="47"/>
      <c r="G223" s="47"/>
      <c r="H223" s="47"/>
      <c r="I223" s="47"/>
      <c r="N223" s="47"/>
      <c r="P223" s="47"/>
      <c r="Q223" s="12"/>
      <c r="R223" s="47"/>
      <c r="S223" s="165"/>
    </row>
    <row r="224" spans="6:19" ht="15.75" customHeight="1" x14ac:dyDescent="0.25">
      <c r="F224" s="47"/>
      <c r="G224" s="47"/>
      <c r="H224" s="47"/>
      <c r="I224" s="47"/>
      <c r="N224" s="47"/>
      <c r="P224" s="47"/>
      <c r="Q224" s="12"/>
      <c r="R224" s="47"/>
      <c r="S224" s="165"/>
    </row>
    <row r="225" spans="6:19" ht="15.75" customHeight="1" x14ac:dyDescent="0.25">
      <c r="F225" s="47"/>
      <c r="G225" s="47"/>
      <c r="H225" s="47"/>
      <c r="I225" s="47"/>
      <c r="N225" s="47"/>
      <c r="P225" s="47"/>
      <c r="Q225" s="12"/>
      <c r="R225" s="47"/>
      <c r="S225" s="165"/>
    </row>
    <row r="226" spans="6:19" ht="15.75" customHeight="1" x14ac:dyDescent="0.25">
      <c r="F226" s="47"/>
      <c r="G226" s="47"/>
      <c r="H226" s="47"/>
      <c r="I226" s="47"/>
      <c r="N226" s="47"/>
      <c r="P226" s="47"/>
      <c r="Q226" s="12"/>
      <c r="R226" s="47"/>
      <c r="S226" s="165"/>
    </row>
    <row r="227" spans="6:19" ht="15.75" customHeight="1" x14ac:dyDescent="0.25">
      <c r="F227" s="47"/>
      <c r="G227" s="47"/>
      <c r="H227" s="47"/>
      <c r="I227" s="47"/>
      <c r="N227" s="47"/>
      <c r="P227" s="47"/>
      <c r="Q227" s="12"/>
      <c r="R227" s="47"/>
      <c r="S227" s="165"/>
    </row>
    <row r="228" spans="6:19" ht="15.75" customHeight="1" x14ac:dyDescent="0.25">
      <c r="F228" s="47"/>
      <c r="G228" s="47"/>
      <c r="H228" s="47"/>
      <c r="I228" s="47"/>
      <c r="N228" s="47"/>
      <c r="P228" s="47"/>
      <c r="Q228" s="12"/>
      <c r="R228" s="47"/>
      <c r="S228" s="165"/>
    </row>
    <row r="229" spans="6:19" ht="15.75" customHeight="1" x14ac:dyDescent="0.25">
      <c r="F229" s="47"/>
      <c r="G229" s="47"/>
      <c r="H229" s="47"/>
      <c r="I229" s="47"/>
      <c r="N229" s="47"/>
      <c r="P229" s="47"/>
      <c r="Q229" s="12"/>
      <c r="R229" s="47"/>
      <c r="S229" s="165"/>
    </row>
    <row r="230" spans="6:19" ht="15.75" customHeight="1" x14ac:dyDescent="0.25">
      <c r="F230" s="47"/>
      <c r="G230" s="47"/>
      <c r="H230" s="47"/>
      <c r="I230" s="47"/>
      <c r="N230" s="47"/>
      <c r="P230" s="47"/>
      <c r="Q230" s="12"/>
      <c r="R230" s="47"/>
      <c r="S230" s="165"/>
    </row>
    <row r="231" spans="6:19" ht="15.75" customHeight="1" x14ac:dyDescent="0.25">
      <c r="F231" s="47"/>
      <c r="G231" s="47"/>
      <c r="H231" s="47"/>
      <c r="I231" s="47"/>
      <c r="N231" s="47"/>
      <c r="P231" s="47"/>
      <c r="Q231" s="12"/>
      <c r="R231" s="47"/>
      <c r="S231" s="165"/>
    </row>
    <row r="232" spans="6:19" ht="15.75" customHeight="1" x14ac:dyDescent="0.25">
      <c r="F232" s="47"/>
      <c r="G232" s="47"/>
      <c r="H232" s="47"/>
      <c r="I232" s="47"/>
      <c r="N232" s="47"/>
      <c r="P232" s="47"/>
      <c r="Q232" s="12"/>
      <c r="R232" s="47"/>
      <c r="S232" s="165"/>
    </row>
    <row r="233" spans="6:19" ht="15.75" customHeight="1" x14ac:dyDescent="0.25">
      <c r="F233" s="47"/>
      <c r="G233" s="47"/>
      <c r="H233" s="47"/>
      <c r="I233" s="47"/>
      <c r="N233" s="47"/>
      <c r="P233" s="47"/>
      <c r="Q233" s="12"/>
      <c r="R233" s="47"/>
      <c r="S233" s="165"/>
    </row>
    <row r="234" spans="6:19" ht="15.75" customHeight="1" x14ac:dyDescent="0.25">
      <c r="F234" s="47"/>
      <c r="G234" s="47"/>
      <c r="H234" s="47"/>
      <c r="I234" s="47"/>
      <c r="N234" s="47"/>
      <c r="P234" s="47"/>
      <c r="Q234" s="12"/>
      <c r="R234" s="47"/>
      <c r="S234" s="165"/>
    </row>
    <row r="235" spans="6:19" ht="15.75" customHeight="1" x14ac:dyDescent="0.25">
      <c r="F235" s="47"/>
      <c r="G235" s="47"/>
      <c r="H235" s="47"/>
      <c r="I235" s="47"/>
      <c r="N235" s="47"/>
      <c r="P235" s="47"/>
      <c r="Q235" s="12"/>
      <c r="R235" s="47"/>
      <c r="S235" s="165"/>
    </row>
    <row r="236" spans="6:19" ht="15.75" customHeight="1" x14ac:dyDescent="0.25">
      <c r="F236" s="47"/>
      <c r="G236" s="47"/>
      <c r="H236" s="47"/>
      <c r="I236" s="47"/>
      <c r="N236" s="47"/>
      <c r="P236" s="47"/>
      <c r="Q236" s="12"/>
      <c r="R236" s="47"/>
      <c r="S236" s="165"/>
    </row>
    <row r="237" spans="6:19" ht="15.75" customHeight="1" x14ac:dyDescent="0.25">
      <c r="F237" s="47"/>
      <c r="G237" s="47"/>
      <c r="H237" s="47"/>
      <c r="I237" s="47"/>
      <c r="N237" s="47"/>
      <c r="P237" s="47"/>
      <c r="Q237" s="12"/>
      <c r="R237" s="47"/>
      <c r="S237" s="165"/>
    </row>
    <row r="238" spans="6:19" ht="15.75" customHeight="1" x14ac:dyDescent="0.25">
      <c r="F238" s="47"/>
      <c r="G238" s="47"/>
      <c r="H238" s="47"/>
      <c r="I238" s="47"/>
      <c r="N238" s="47"/>
      <c r="P238" s="47"/>
      <c r="Q238" s="12"/>
      <c r="R238" s="47"/>
      <c r="S238" s="165"/>
    </row>
    <row r="239" spans="6:19" ht="15.75" customHeight="1" x14ac:dyDescent="0.25">
      <c r="F239" s="47"/>
      <c r="G239" s="47"/>
      <c r="H239" s="47"/>
      <c r="I239" s="47"/>
      <c r="N239" s="47"/>
      <c r="P239" s="47"/>
      <c r="Q239" s="12"/>
      <c r="R239" s="47"/>
      <c r="S239" s="165"/>
    </row>
    <row r="240" spans="6:19" ht="15.75" customHeight="1" x14ac:dyDescent="0.25">
      <c r="F240" s="47"/>
      <c r="G240" s="47"/>
      <c r="H240" s="47"/>
      <c r="I240" s="47"/>
      <c r="N240" s="47"/>
      <c r="P240" s="47"/>
      <c r="Q240" s="12"/>
      <c r="R240" s="47"/>
      <c r="S240" s="165"/>
    </row>
    <row r="241" spans="6:19" ht="15.75" customHeight="1" x14ac:dyDescent="0.25">
      <c r="F241" s="47"/>
      <c r="G241" s="47"/>
      <c r="H241" s="47"/>
      <c r="I241" s="47"/>
      <c r="N241" s="47"/>
      <c r="P241" s="47"/>
      <c r="Q241" s="12"/>
      <c r="R241" s="47"/>
      <c r="S241" s="165"/>
    </row>
    <row r="242" spans="6:19" ht="15.75" customHeight="1" x14ac:dyDescent="0.25">
      <c r="F242" s="47"/>
      <c r="G242" s="47"/>
      <c r="H242" s="47"/>
      <c r="I242" s="47"/>
      <c r="N242" s="47"/>
      <c r="P242" s="47"/>
      <c r="Q242" s="12"/>
      <c r="R242" s="47"/>
      <c r="S242" s="165"/>
    </row>
    <row r="243" spans="6:19" ht="15.75" customHeight="1" x14ac:dyDescent="0.25">
      <c r="F243" s="47"/>
      <c r="G243" s="47"/>
      <c r="H243" s="47"/>
      <c r="I243" s="47"/>
      <c r="N243" s="47"/>
      <c r="P243" s="47"/>
      <c r="Q243" s="12"/>
      <c r="R243" s="47"/>
      <c r="S243" s="165"/>
    </row>
    <row r="244" spans="6:19" ht="15.75" customHeight="1" x14ac:dyDescent="0.25">
      <c r="F244" s="47"/>
      <c r="G244" s="47"/>
      <c r="H244" s="47"/>
      <c r="I244" s="47"/>
      <c r="N244" s="47"/>
      <c r="P244" s="47"/>
      <c r="Q244" s="12"/>
      <c r="R244" s="47"/>
      <c r="S244" s="165"/>
    </row>
    <row r="245" spans="6:19" ht="15.75" customHeight="1" x14ac:dyDescent="0.25">
      <c r="F245" s="47"/>
      <c r="G245" s="47"/>
      <c r="H245" s="47"/>
      <c r="I245" s="47"/>
      <c r="N245" s="47"/>
      <c r="P245" s="47"/>
      <c r="Q245" s="12"/>
      <c r="R245" s="47"/>
      <c r="S245" s="165"/>
    </row>
    <row r="246" spans="6:19" ht="15.75" customHeight="1" x14ac:dyDescent="0.25">
      <c r="F246" s="47"/>
      <c r="G246" s="47"/>
      <c r="H246" s="47"/>
      <c r="I246" s="47"/>
      <c r="N246" s="47"/>
      <c r="P246" s="47"/>
      <c r="Q246" s="12"/>
      <c r="R246" s="47"/>
      <c r="S246" s="165"/>
    </row>
    <row r="247" spans="6:19" ht="15.75" customHeight="1" x14ac:dyDescent="0.25">
      <c r="F247" s="47"/>
      <c r="G247" s="47"/>
      <c r="H247" s="47"/>
      <c r="I247" s="47"/>
      <c r="N247" s="47"/>
      <c r="P247" s="47"/>
      <c r="Q247" s="12"/>
      <c r="R247" s="47"/>
      <c r="S247" s="165"/>
    </row>
    <row r="248" spans="6:19" ht="15.75" customHeight="1" x14ac:dyDescent="0.25">
      <c r="F248" s="47"/>
      <c r="G248" s="47"/>
      <c r="H248" s="47"/>
      <c r="I248" s="47"/>
      <c r="N248" s="47"/>
      <c r="P248" s="47"/>
      <c r="Q248" s="12"/>
      <c r="R248" s="47"/>
      <c r="S248" s="165"/>
    </row>
    <row r="249" spans="6:19" ht="15.75" customHeight="1" x14ac:dyDescent="0.25">
      <c r="F249" s="47"/>
      <c r="G249" s="47"/>
      <c r="H249" s="47"/>
      <c r="I249" s="47"/>
      <c r="N249" s="47"/>
      <c r="P249" s="47"/>
      <c r="Q249" s="12"/>
      <c r="R249" s="47"/>
      <c r="S249" s="165"/>
    </row>
    <row r="250" spans="6:19" ht="15.75" customHeight="1" x14ac:dyDescent="0.25">
      <c r="F250" s="47"/>
      <c r="G250" s="47"/>
      <c r="H250" s="47"/>
      <c r="I250" s="47"/>
      <c r="N250" s="47"/>
      <c r="P250" s="47"/>
      <c r="Q250" s="12"/>
      <c r="R250" s="47"/>
      <c r="S250" s="165"/>
    </row>
    <row r="251" spans="6:19" ht="15.75" customHeight="1" x14ac:dyDescent="0.25">
      <c r="F251" s="47"/>
      <c r="G251" s="47"/>
      <c r="H251" s="47"/>
      <c r="I251" s="47"/>
      <c r="N251" s="47"/>
      <c r="P251" s="47"/>
      <c r="Q251" s="12"/>
      <c r="R251" s="47"/>
      <c r="S251" s="165"/>
    </row>
    <row r="252" spans="6:19" ht="15.75" customHeight="1" x14ac:dyDescent="0.25">
      <c r="F252" s="47"/>
      <c r="G252" s="47"/>
      <c r="H252" s="47"/>
      <c r="I252" s="47"/>
      <c r="N252" s="47"/>
      <c r="P252" s="47"/>
      <c r="Q252" s="12"/>
      <c r="R252" s="47"/>
      <c r="S252" s="165"/>
    </row>
    <row r="253" spans="6:19" ht="15.75" customHeight="1" x14ac:dyDescent="0.25">
      <c r="F253" s="47"/>
      <c r="G253" s="47"/>
      <c r="H253" s="47"/>
      <c r="I253" s="47"/>
      <c r="N253" s="47"/>
      <c r="P253" s="47"/>
      <c r="Q253" s="12"/>
      <c r="R253" s="47"/>
      <c r="S253" s="165"/>
    </row>
    <row r="254" spans="6:19" ht="15.75" customHeight="1" x14ac:dyDescent="0.25">
      <c r="F254" s="47"/>
      <c r="G254" s="47"/>
      <c r="H254" s="47"/>
      <c r="I254" s="47"/>
      <c r="N254" s="47"/>
      <c r="P254" s="47"/>
      <c r="Q254" s="12"/>
      <c r="R254" s="47"/>
      <c r="S254" s="165"/>
    </row>
    <row r="255" spans="6:19" ht="15.75" customHeight="1" x14ac:dyDescent="0.25">
      <c r="F255" s="47"/>
      <c r="G255" s="47"/>
      <c r="H255" s="47"/>
      <c r="I255" s="47"/>
      <c r="N255" s="47"/>
      <c r="P255" s="47"/>
      <c r="Q255" s="12"/>
      <c r="R255" s="47"/>
      <c r="S255" s="165"/>
    </row>
    <row r="256" spans="6:19" ht="15.75" customHeight="1" x14ac:dyDescent="0.25">
      <c r="F256" s="47"/>
      <c r="G256" s="47"/>
      <c r="H256" s="47"/>
      <c r="I256" s="47"/>
      <c r="N256" s="47"/>
      <c r="P256" s="47"/>
      <c r="Q256" s="12"/>
      <c r="R256" s="47"/>
      <c r="S256" s="165"/>
    </row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</sheetData>
  <mergeCells count="25">
    <mergeCell ref="A26:B26"/>
    <mergeCell ref="A32:B32"/>
    <mergeCell ref="A21:B21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8:F48"/>
    <mergeCell ref="E47:F47"/>
    <mergeCell ref="E52:F52"/>
    <mergeCell ref="E49:F49"/>
    <mergeCell ref="E51:F51"/>
    <mergeCell ref="E53:F53"/>
    <mergeCell ref="E54:F54"/>
    <mergeCell ref="E50:F50"/>
  </mergeCells>
  <printOptions horizontalCentered="1"/>
  <pageMargins left="0.27559055118110237" right="0.27559055118110237" top="0.11811023622047245" bottom="0.55118110236220474" header="0" footer="0"/>
  <pageSetup paperSize="8"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Architect</dc:creator>
  <cp:lastModifiedBy>Anne-Marie Cooke</cp:lastModifiedBy>
  <cp:lastPrinted>2025-09-23T09:35:31Z</cp:lastPrinted>
  <dcterms:created xsi:type="dcterms:W3CDTF">2024-10-10T16:24:54Z</dcterms:created>
  <dcterms:modified xsi:type="dcterms:W3CDTF">2025-09-23T14:23:16Z</dcterms:modified>
</cp:coreProperties>
</file>